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莲都" sheetId="1" r:id="rId1"/>
  </sheets>
  <definedNames>
    <definedName name="_xlnm._FilterDatabase" localSheetId="0" hidden="1">莲都!$A$2:$M$69</definedName>
    <definedName name="_xlnm.Print_Titles" localSheetId="0">莲都!$2:$2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<sst xmlns="http://schemas.openxmlformats.org/spreadsheetml/2006/main" count="376" uniqueCount="186">
  <si>
    <t>2026年丽水市莲都区考试录用公务员面试成绩、总成绩及入围体检人员名单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</si>
  <si>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</si>
  <si>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</si>
  <si>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</si>
  <si>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</si>
  <si>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</si>
  <si>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</si>
  <si>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</si>
  <si>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</si>
  <si>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</si>
  <si>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</si>
  <si>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</si>
  <si>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</si>
  <si>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</si>
  <si>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111010301525</t>
  </si>
  <si>
    <t>李鉴珍</t>
  </si>
  <si>
    <t>女</t>
  </si>
  <si>
    <t>中共丽水市莲都区委组织部党员教育中心</t>
  </si>
  <si>
    <t>综合管理一级科员</t>
  </si>
  <si>
    <t>是</t>
  </si>
  <si>
    <t>111010301820</t>
  </si>
  <si>
    <t>李乐怡</t>
  </si>
  <si>
    <t>111010300428</t>
  </si>
  <si>
    <t>冯冬奥</t>
  </si>
  <si>
    <t>丽水市莲都区文化和广电旅游体育局</t>
  </si>
  <si>
    <t>111010300913</t>
  </si>
  <si>
    <t>刘卓君</t>
  </si>
  <si>
    <t>111010301823</t>
  </si>
  <si>
    <t>刘伟彬</t>
  </si>
  <si>
    <t>男</t>
  </si>
  <si>
    <t>111010301504</t>
  </si>
  <si>
    <t>金根龙</t>
  </si>
  <si>
    <t>丽水市莲都区人民法院</t>
  </si>
  <si>
    <t>五级法官助理1</t>
  </si>
  <si>
    <t>111010300620</t>
  </si>
  <si>
    <t>叶宇航</t>
  </si>
  <si>
    <t>111010301013</t>
  </si>
  <si>
    <t>林建文</t>
  </si>
  <si>
    <t>缺考</t>
  </si>
  <si>
    <t>111010301322</t>
  </si>
  <si>
    <t>邵欣然</t>
  </si>
  <si>
    <t>五级法官助理2</t>
  </si>
  <si>
    <t>111010302021</t>
  </si>
  <si>
    <t>唐棠</t>
  </si>
  <si>
    <t>111010301513</t>
  </si>
  <si>
    <t>叶知霏</t>
  </si>
  <si>
    <t>111010302117</t>
  </si>
  <si>
    <t>项佳俐</t>
  </si>
  <si>
    <t>丽水市莲都区人民检察院</t>
  </si>
  <si>
    <t>检察官助理</t>
  </si>
  <si>
    <t>111010302124</t>
  </si>
  <si>
    <t>张宇昂</t>
  </si>
  <si>
    <t>111010300330</t>
  </si>
  <si>
    <t>吴帆</t>
  </si>
  <si>
    <t>111010300313</t>
  </si>
  <si>
    <t>叶宁馨</t>
  </si>
  <si>
    <t>丽水市莲都区司法局</t>
  </si>
  <si>
    <t>司法行政一级科员</t>
  </si>
  <si>
    <t>111010300522</t>
  </si>
  <si>
    <t>王晶</t>
  </si>
  <si>
    <t>111010301325</t>
  </si>
  <si>
    <t>陈淼</t>
  </si>
  <si>
    <t>111010301717</t>
  </si>
  <si>
    <t>王梓涵</t>
  </si>
  <si>
    <t>丽水市莲都区发展和改革局</t>
  </si>
  <si>
    <t>111010300204</t>
  </si>
  <si>
    <t>张钰</t>
  </si>
  <si>
    <t>111010300413</t>
  </si>
  <si>
    <t>郑雅尹</t>
  </si>
  <si>
    <t>111010301713</t>
  </si>
  <si>
    <t>陈瑞杭</t>
  </si>
  <si>
    <t>丽水市莲都区建设服务中心</t>
  </si>
  <si>
    <t>建设管理一级科员</t>
  </si>
  <si>
    <t>111010301822</t>
  </si>
  <si>
    <t>单嘉瑞</t>
  </si>
  <si>
    <t>111010301928</t>
  </si>
  <si>
    <t>侯嵩涛</t>
  </si>
  <si>
    <t>111010300906</t>
  </si>
  <si>
    <t>潘轶凡</t>
  </si>
  <si>
    <t>丽水市莲都区人力资源和社会保障局</t>
  </si>
  <si>
    <t>111010300404</t>
  </si>
  <si>
    <t>吴宜潞</t>
  </si>
  <si>
    <t>111010301315</t>
  </si>
  <si>
    <t>张宇乐</t>
  </si>
  <si>
    <t>111010301206</t>
  </si>
  <si>
    <t>冯一博</t>
  </si>
  <si>
    <t>111010302120</t>
  </si>
  <si>
    <t>陈鸿</t>
  </si>
  <si>
    <t>111010301330</t>
  </si>
  <si>
    <t>冯航天</t>
  </si>
  <si>
    <t>111010301220</t>
  </si>
  <si>
    <t>范现召</t>
  </si>
  <si>
    <t>丽水市莲都区应急管理局</t>
  </si>
  <si>
    <t>应急管理一级科员</t>
  </si>
  <si>
    <t>111010302119</t>
  </si>
  <si>
    <t>苏本振</t>
  </si>
  <si>
    <t>111010301801</t>
  </si>
  <si>
    <t>杨雄伟</t>
  </si>
  <si>
    <t>111010300101</t>
  </si>
  <si>
    <t>吴泓毅</t>
  </si>
  <si>
    <t>丽水市莲都区森林病虫防治检疫站</t>
  </si>
  <si>
    <t>林业管理一级科员</t>
  </si>
  <si>
    <t>111010301129</t>
  </si>
  <si>
    <t>包柯洋</t>
  </si>
  <si>
    <t>111010301523</t>
  </si>
  <si>
    <t>刘心语</t>
  </si>
  <si>
    <t>111010300422</t>
  </si>
  <si>
    <t>严冰雪</t>
  </si>
  <si>
    <t>丽水市莲都区水利局</t>
  </si>
  <si>
    <t>水利管理一级科员</t>
  </si>
  <si>
    <t>111010300401</t>
  </si>
  <si>
    <t>金琦深</t>
  </si>
  <si>
    <t>111010301803</t>
  </si>
  <si>
    <t>程志鑫</t>
  </si>
  <si>
    <t>111010301724</t>
  </si>
  <si>
    <t>李燕玲</t>
  </si>
  <si>
    <t>丽水市莲都区河道管理所</t>
  </si>
  <si>
    <t>111010302113</t>
  </si>
  <si>
    <t>金阳彬</t>
  </si>
  <si>
    <t>111010300618</t>
  </si>
  <si>
    <t>马佳宁</t>
  </si>
  <si>
    <t>111010300514</t>
  </si>
  <si>
    <t>欧阳奕舒</t>
  </si>
  <si>
    <t>丽水市莲都区民政局</t>
  </si>
  <si>
    <t>民政管理一级科员</t>
  </si>
  <si>
    <t>111010302205</t>
  </si>
  <si>
    <t>聂煜奚</t>
  </si>
  <si>
    <t>111010302012</t>
  </si>
  <si>
    <t>白珊</t>
  </si>
  <si>
    <t>511000102920</t>
  </si>
  <si>
    <t>陈贤浩</t>
  </si>
  <si>
    <t>司法警察一级警员</t>
  </si>
  <si>
    <t>511000102913</t>
  </si>
  <si>
    <t>叶宸齐</t>
  </si>
  <si>
    <t>511000102717</t>
  </si>
  <si>
    <t>过劲恺</t>
  </si>
  <si>
    <t>311010302311</t>
  </si>
  <si>
    <t>王威</t>
  </si>
  <si>
    <t>丽水市莲都区综合行政执法队</t>
  </si>
  <si>
    <t>基层执法一级行政执法员1</t>
  </si>
  <si>
    <t>311010302317</t>
  </si>
  <si>
    <t>郑义</t>
  </si>
  <si>
    <t>311010302408</t>
  </si>
  <si>
    <t>陈锦萧</t>
  </si>
  <si>
    <t>311010302316</t>
  </si>
  <si>
    <t>叶可昕</t>
  </si>
  <si>
    <t>基层执法一级行政执法员2</t>
  </si>
  <si>
    <t>311010302315</t>
  </si>
  <si>
    <t>陈洁</t>
  </si>
  <si>
    <t>311010302308</t>
  </si>
  <si>
    <t>叶超</t>
  </si>
  <si>
    <t>311010302818</t>
  </si>
  <si>
    <t>姜益靖</t>
  </si>
  <si>
    <t>丽水市莲都区应急管理行政执法队</t>
  </si>
  <si>
    <t>应急执法一级行政执法员</t>
  </si>
  <si>
    <t>311010303005</t>
  </si>
  <si>
    <t>李根柳</t>
  </si>
  <si>
    <t>311010303124</t>
  </si>
  <si>
    <t>王志伟</t>
  </si>
  <si>
    <t>311010302911</t>
  </si>
  <si>
    <t>叶逸舟</t>
  </si>
  <si>
    <t>丽水市莲都区市场监督管理局基层市场监督管理所</t>
  </si>
  <si>
    <t>市场监管一级科员1</t>
  </si>
  <si>
    <t>311010302508</t>
  </si>
  <si>
    <t>林健威</t>
  </si>
  <si>
    <t>311010303002</t>
  </si>
  <si>
    <t>张家秀</t>
  </si>
  <si>
    <t>311010302814</t>
  </si>
  <si>
    <t>夏贝贝</t>
  </si>
  <si>
    <t>市场监管一级科员2</t>
  </si>
  <si>
    <t>311010302603</t>
  </si>
  <si>
    <t>林璐</t>
  </si>
  <si>
    <t>211010303617</t>
  </si>
  <si>
    <t>郑新宇</t>
  </si>
  <si>
    <t>丽水市莲都区乡镇机关</t>
  </si>
  <si>
    <t>211010303905</t>
  </si>
  <si>
    <t>倪绮逸</t>
  </si>
  <si>
    <t>211010303316</t>
  </si>
  <si>
    <t>许晴晴</t>
  </si>
  <si>
    <t>211010303416</t>
  </si>
  <si>
    <t>周彦宏</t>
  </si>
  <si>
    <t>专职人民武装干部</t>
  </si>
  <si>
    <t>211010303405</t>
  </si>
  <si>
    <t>廖翊成</t>
  </si>
  <si>
    <t>211010303329</t>
  </si>
  <si>
    <t>王浩男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</si>
</sst>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0"/>
      <name val="Arial"/>
      <charset val="0"/>
    </font>
    <font>
      <sz val="10"/>
      <color rgb="FFFF0000"/>
      <name val="Arial"/>
      <charset val="0"/>
    </font>
    <font>
      <sz val="18"/>
      <color theme="1"/>
      <name val="方正大标宋简体"/>
      <charset val="134"/>
    </font>
    <font>
      <b/>
      <sz val="10"/>
      <color indexed="8"/>
      <name val="宋体"/>
      <charset val="134"/>
      <scheme val="minor"/>
    </font>
    <font>
      <sz val="10"/>
      <name val="宋体"/>
      <charset val="0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b/>
      <sz val="10"/>
      <name val="宋体"/>
      <charset val="0"/>
      <scheme val="minor"/>
    </font>
    <font>
      <sz val="11"/>
      <name val="宋体"/>
      <charset val="0"/>
      <scheme val="minor"/>
    </font>
    <font>
      <sz val="11"/>
      <color indexed="8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1" fillId="0" borderId="0">
      <alignment vertical="center"/>
    </xf>
  </cellStyleXfs>
  <cellXfs count="23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9"/>
  <sheetViews>
    <sheetView tabSelected="1" view="pageBreakPreview" zoomScale="130" zoomScaleNormal="100" workbookViewId="0">
      <pane ySplit="2" topLeftCell="A45" activePane="bottomLeft" state="frozen"/>
      <selection/>
      <selection pane="bottomLeft" activeCell="K50" sqref="K50"/>
    </sheetView>
  </sheetViews>
  <sheetFormatPr defaultColWidth="9.14166666666667" defaultRowHeight="12.75"/>
  <cols>
    <col min="1" max="1" width="5.125" style="2" customWidth="1"/>
    <col min="2" max="2" width="15.75" style="2" customWidth="1"/>
    <col min="3" max="4" width="9.55" style="2" customWidth="1"/>
    <col min="5" max="5" width="24.425" style="3" customWidth="1"/>
    <col min="6" max="6" width="20.6833333333333" style="3" customWidth="1"/>
    <col min="7" max="7" width="8.85833333333333" style="4" customWidth="1"/>
    <col min="8" max="8" width="8.95833333333333" style="4" customWidth="1"/>
    <col min="9" max="9" width="8.86666666666667" style="4" customWidth="1"/>
    <col min="10" max="11" width="9.55" style="4" customWidth="1"/>
    <col min="12" max="12" width="6.69166666666667" style="2" customWidth="1"/>
    <col min="13" max="13" width="8.46666666666667" style="2" customWidth="1"/>
    <col min="14" max="16384" width="9.14166666666667" style="5"/>
  </cols>
  <sheetData>
    <row r="1" ht="37" customHeight="1" spans="1:13">
      <c r="A1" s="6" t="s">
        <v>0</v>
      </c>
      <c r="B1" s="6"/>
      <c r="C1" s="6"/>
      <c r="D1" s="6"/>
      <c r="E1" s="6"/>
      <c r="F1" s="6"/>
      <c r="G1" s="12"/>
      <c r="H1" s="12"/>
      <c r="I1" s="12"/>
      <c r="J1" s="12"/>
      <c r="K1" s="12"/>
      <c r="L1" s="6"/>
      <c r="M1" s="6"/>
    </row>
    <row r="2" ht="27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3" t="s">
        <v>7</v>
      </c>
      <c r="H2" s="14" t="s">
        <v>8</v>
      </c>
      <c r="I2" s="13" t="s">
        <v>9</v>
      </c>
      <c r="J2" s="13" t="s">
        <v>10</v>
      </c>
      <c r="K2" s="13" t="s">
        <v>11</v>
      </c>
      <c r="L2" s="7" t="s">
        <v>12</v>
      </c>
      <c r="M2" s="7" t="s">
        <v>13</v>
      </c>
    </row>
    <row r="3" s="1" customFormat="1" ht="33" customHeight="1" spans="1:13">
      <c r="A3" s="8">
        <v>1</v>
      </c>
      <c r="B3" s="9" t="s">
        <v>14</v>
      </c>
      <c r="C3" s="9" t="s">
        <v>15</v>
      </c>
      <c r="D3" s="10" t="s">
        <v>16</v>
      </c>
      <c r="E3" s="9" t="s">
        <v>17</v>
      </c>
      <c r="F3" s="9" t="s">
        <v>18</v>
      </c>
      <c r="G3" s="9">
        <v>143</v>
      </c>
      <c r="H3" s="15">
        <f t="shared" ref="H3:H66" si="0">G3/2*0.4</f>
        <v>28.6</v>
      </c>
      <c r="I3" s="16">
        <v>83.56</v>
      </c>
      <c r="J3" s="15">
        <f t="shared" ref="J3:J69" si="1">I3*0.6</f>
        <v>50.136</v>
      </c>
      <c r="K3" s="15">
        <f t="shared" ref="K3:K13" si="2">H3+J3</f>
        <v>78.736</v>
      </c>
      <c r="L3" s="17">
        <v>1</v>
      </c>
      <c r="M3" s="21" t="s">
        <v>19</v>
      </c>
    </row>
    <row r="4" s="1" customFormat="1" ht="33" customHeight="1" spans="1:13">
      <c r="A4" s="8">
        <v>2</v>
      </c>
      <c r="B4" s="9" t="s">
        <v>20</v>
      </c>
      <c r="C4" s="9" t="s">
        <v>21</v>
      </c>
      <c r="D4" s="10" t="s">
        <v>16</v>
      </c>
      <c r="E4" s="9" t="s">
        <v>17</v>
      </c>
      <c r="F4" s="9" t="s">
        <v>18</v>
      </c>
      <c r="G4" s="9">
        <v>138.67</v>
      </c>
      <c r="H4" s="15">
        <f t="shared" si="0"/>
        <v>27.734</v>
      </c>
      <c r="I4" s="16">
        <v>80.68</v>
      </c>
      <c r="J4" s="15">
        <f t="shared" si="1"/>
        <v>48.408</v>
      </c>
      <c r="K4" s="15">
        <f t="shared" si="2"/>
        <v>76.142</v>
      </c>
      <c r="L4" s="17">
        <v>2</v>
      </c>
      <c r="M4" s="21"/>
    </row>
    <row r="5" s="1" customFormat="1" ht="33" customHeight="1" spans="1:13">
      <c r="A5" s="8">
        <v>3</v>
      </c>
      <c r="B5" s="10" t="s">
        <v>22</v>
      </c>
      <c r="C5" s="10" t="s">
        <v>23</v>
      </c>
      <c r="D5" s="10" t="s">
        <v>16</v>
      </c>
      <c r="E5" s="10" t="s">
        <v>24</v>
      </c>
      <c r="F5" s="10" t="s">
        <v>18</v>
      </c>
      <c r="G5" s="10">
        <v>131.33</v>
      </c>
      <c r="H5" s="15">
        <f t="shared" si="0"/>
        <v>26.266</v>
      </c>
      <c r="I5" s="16">
        <v>80.02</v>
      </c>
      <c r="J5" s="15">
        <f t="shared" si="1"/>
        <v>48.012</v>
      </c>
      <c r="K5" s="15">
        <f t="shared" si="2"/>
        <v>74.278</v>
      </c>
      <c r="L5" s="17">
        <v>1</v>
      </c>
      <c r="M5" s="21" t="s">
        <v>19</v>
      </c>
    </row>
    <row r="6" s="1" customFormat="1" ht="33" customHeight="1" spans="1:13">
      <c r="A6" s="8">
        <v>4</v>
      </c>
      <c r="B6" s="23" t="s">
        <v>25</v>
      </c>
      <c r="C6" s="10" t="s">
        <v>26</v>
      </c>
      <c r="D6" s="10" t="s">
        <v>16</v>
      </c>
      <c r="E6" s="10" t="s">
        <v>24</v>
      </c>
      <c r="F6" s="10" t="s">
        <v>18</v>
      </c>
      <c r="G6" s="10">
        <v>129.83</v>
      </c>
      <c r="H6" s="15">
        <f t="shared" si="0"/>
        <v>25.966</v>
      </c>
      <c r="I6" s="16">
        <v>78.52</v>
      </c>
      <c r="J6" s="15">
        <f t="shared" si="1"/>
        <v>47.112</v>
      </c>
      <c r="K6" s="15">
        <f t="shared" si="2"/>
        <v>73.078</v>
      </c>
      <c r="L6" s="17">
        <v>2</v>
      </c>
      <c r="M6" s="21"/>
    </row>
    <row r="7" s="1" customFormat="1" ht="33" customHeight="1" spans="1:13">
      <c r="A7" s="8">
        <v>5</v>
      </c>
      <c r="B7" s="10" t="s">
        <v>27</v>
      </c>
      <c r="C7" s="10" t="s">
        <v>28</v>
      </c>
      <c r="D7" s="10" t="s">
        <v>29</v>
      </c>
      <c r="E7" s="10" t="s">
        <v>24</v>
      </c>
      <c r="F7" s="10" t="s">
        <v>18</v>
      </c>
      <c r="G7" s="10">
        <v>127.33</v>
      </c>
      <c r="H7" s="15">
        <f t="shared" si="0"/>
        <v>25.466</v>
      </c>
      <c r="I7" s="16">
        <v>78.64</v>
      </c>
      <c r="J7" s="15">
        <f t="shared" si="1"/>
        <v>47.184</v>
      </c>
      <c r="K7" s="15">
        <f t="shared" si="2"/>
        <v>72.65</v>
      </c>
      <c r="L7" s="17">
        <v>3</v>
      </c>
      <c r="M7" s="21"/>
    </row>
    <row r="8" s="1" customFormat="1" ht="33" customHeight="1" spans="1:13">
      <c r="A8" s="8">
        <v>6</v>
      </c>
      <c r="B8" s="10" t="s">
        <v>30</v>
      </c>
      <c r="C8" s="10" t="s">
        <v>31</v>
      </c>
      <c r="D8" s="10" t="s">
        <v>29</v>
      </c>
      <c r="E8" s="10" t="s">
        <v>32</v>
      </c>
      <c r="F8" s="10" t="s">
        <v>33</v>
      </c>
      <c r="G8" s="10">
        <v>139.67</v>
      </c>
      <c r="H8" s="15">
        <f t="shared" si="0"/>
        <v>27.934</v>
      </c>
      <c r="I8" s="16">
        <v>84.26</v>
      </c>
      <c r="J8" s="15">
        <f t="shared" si="1"/>
        <v>50.556</v>
      </c>
      <c r="K8" s="15">
        <f t="shared" si="2"/>
        <v>78.49</v>
      </c>
      <c r="L8" s="17">
        <v>1</v>
      </c>
      <c r="M8" s="21" t="s">
        <v>19</v>
      </c>
    </row>
    <row r="9" s="1" customFormat="1" ht="33" customHeight="1" spans="1:13">
      <c r="A9" s="8">
        <v>7</v>
      </c>
      <c r="B9" s="10" t="s">
        <v>34</v>
      </c>
      <c r="C9" s="10" t="s">
        <v>35</v>
      </c>
      <c r="D9" s="10" t="s">
        <v>29</v>
      </c>
      <c r="E9" s="10" t="s">
        <v>32</v>
      </c>
      <c r="F9" s="10" t="s">
        <v>33</v>
      </c>
      <c r="G9" s="10">
        <v>122</v>
      </c>
      <c r="H9" s="15">
        <f t="shared" si="0"/>
        <v>24.4</v>
      </c>
      <c r="I9" s="16">
        <v>86.02</v>
      </c>
      <c r="J9" s="15">
        <f t="shared" si="1"/>
        <v>51.612</v>
      </c>
      <c r="K9" s="15">
        <f t="shared" si="2"/>
        <v>76.012</v>
      </c>
      <c r="L9" s="17">
        <v>2</v>
      </c>
      <c r="M9" s="21"/>
    </row>
    <row r="10" s="1" customFormat="1" ht="33" customHeight="1" spans="1:13">
      <c r="A10" s="8">
        <v>8</v>
      </c>
      <c r="B10" s="10" t="s">
        <v>36</v>
      </c>
      <c r="C10" s="10" t="s">
        <v>37</v>
      </c>
      <c r="D10" s="10" t="s">
        <v>29</v>
      </c>
      <c r="E10" s="10" t="s">
        <v>32</v>
      </c>
      <c r="F10" s="10" t="s">
        <v>33</v>
      </c>
      <c r="G10" s="10">
        <v>123.67</v>
      </c>
      <c r="H10" s="15">
        <f t="shared" si="0"/>
        <v>24.734</v>
      </c>
      <c r="I10" s="16" t="s">
        <v>38</v>
      </c>
      <c r="J10" s="16" t="s">
        <v>38</v>
      </c>
      <c r="K10" s="15">
        <f>H10</f>
        <v>24.734</v>
      </c>
      <c r="L10" s="17">
        <v>3</v>
      </c>
      <c r="M10" s="21"/>
    </row>
    <row r="11" s="1" customFormat="1" ht="33" customHeight="1" spans="1:13">
      <c r="A11" s="8">
        <v>9</v>
      </c>
      <c r="B11" s="10" t="s">
        <v>39</v>
      </c>
      <c r="C11" s="10" t="s">
        <v>40</v>
      </c>
      <c r="D11" s="10" t="s">
        <v>16</v>
      </c>
      <c r="E11" s="10" t="s">
        <v>32</v>
      </c>
      <c r="F11" s="10" t="s">
        <v>41</v>
      </c>
      <c r="G11" s="10">
        <v>127.83</v>
      </c>
      <c r="H11" s="15">
        <f t="shared" si="0"/>
        <v>25.566</v>
      </c>
      <c r="I11" s="16">
        <v>84.18</v>
      </c>
      <c r="J11" s="15">
        <f>I11*0.6</f>
        <v>50.508</v>
      </c>
      <c r="K11" s="15">
        <f t="shared" si="2"/>
        <v>76.074</v>
      </c>
      <c r="L11" s="17">
        <v>1</v>
      </c>
      <c r="M11" s="21" t="s">
        <v>19</v>
      </c>
    </row>
    <row r="12" s="1" customFormat="1" ht="33" customHeight="1" spans="1:13">
      <c r="A12" s="8">
        <v>10</v>
      </c>
      <c r="B12" s="10" t="s">
        <v>42</v>
      </c>
      <c r="C12" s="10" t="s">
        <v>43</v>
      </c>
      <c r="D12" s="10" t="s">
        <v>16</v>
      </c>
      <c r="E12" s="10" t="s">
        <v>32</v>
      </c>
      <c r="F12" s="10" t="s">
        <v>41</v>
      </c>
      <c r="G12" s="10">
        <v>140.17</v>
      </c>
      <c r="H12" s="15">
        <f t="shared" si="0"/>
        <v>28.034</v>
      </c>
      <c r="I12" s="16">
        <v>79.78</v>
      </c>
      <c r="J12" s="15">
        <f>I12*0.6</f>
        <v>47.868</v>
      </c>
      <c r="K12" s="15">
        <f t="shared" si="2"/>
        <v>75.902</v>
      </c>
      <c r="L12" s="17">
        <v>2</v>
      </c>
      <c r="M12" s="21"/>
    </row>
    <row r="13" s="1" customFormat="1" ht="33" customHeight="1" spans="1:13">
      <c r="A13" s="8">
        <v>11</v>
      </c>
      <c r="B13" s="10" t="s">
        <v>44</v>
      </c>
      <c r="C13" s="10" t="s">
        <v>45</v>
      </c>
      <c r="D13" s="10" t="s">
        <v>16</v>
      </c>
      <c r="E13" s="10" t="s">
        <v>32</v>
      </c>
      <c r="F13" s="10" t="s">
        <v>41</v>
      </c>
      <c r="G13" s="10">
        <v>129.33</v>
      </c>
      <c r="H13" s="15">
        <f t="shared" si="0"/>
        <v>25.866</v>
      </c>
      <c r="I13" s="16">
        <v>80.52</v>
      </c>
      <c r="J13" s="15">
        <f>I13*0.6</f>
        <v>48.312</v>
      </c>
      <c r="K13" s="15">
        <f t="shared" si="2"/>
        <v>74.178</v>
      </c>
      <c r="L13" s="17">
        <v>3</v>
      </c>
      <c r="M13" s="21"/>
    </row>
    <row r="14" s="1" customFormat="1" ht="33" customHeight="1" spans="1:13">
      <c r="A14" s="8">
        <v>12</v>
      </c>
      <c r="B14" s="10" t="s">
        <v>46</v>
      </c>
      <c r="C14" s="10" t="s">
        <v>47</v>
      </c>
      <c r="D14" s="10" t="s">
        <v>16</v>
      </c>
      <c r="E14" s="10" t="s">
        <v>48</v>
      </c>
      <c r="F14" s="10" t="s">
        <v>49</v>
      </c>
      <c r="G14" s="10">
        <v>135.17</v>
      </c>
      <c r="H14" s="15">
        <f t="shared" si="0"/>
        <v>27.034</v>
      </c>
      <c r="I14" s="16">
        <v>83.74</v>
      </c>
      <c r="J14" s="15">
        <f t="shared" si="1"/>
        <v>50.244</v>
      </c>
      <c r="K14" s="15">
        <f t="shared" ref="K5:K55" si="3">H14+J14</f>
        <v>77.278</v>
      </c>
      <c r="L14" s="17">
        <v>1</v>
      </c>
      <c r="M14" s="21" t="s">
        <v>19</v>
      </c>
    </row>
    <row r="15" s="1" customFormat="1" ht="33" customHeight="1" spans="1:13">
      <c r="A15" s="8">
        <v>13</v>
      </c>
      <c r="B15" s="23" t="s">
        <v>50</v>
      </c>
      <c r="C15" s="11" t="s">
        <v>51</v>
      </c>
      <c r="D15" s="11" t="s">
        <v>29</v>
      </c>
      <c r="E15" s="10" t="s">
        <v>48</v>
      </c>
      <c r="F15" s="10" t="s">
        <v>49</v>
      </c>
      <c r="G15" s="10">
        <v>128.67</v>
      </c>
      <c r="H15" s="15">
        <f t="shared" si="0"/>
        <v>25.734</v>
      </c>
      <c r="I15" s="16">
        <v>84.26</v>
      </c>
      <c r="J15" s="15">
        <f t="shared" si="1"/>
        <v>50.556</v>
      </c>
      <c r="K15" s="15">
        <f t="shared" si="3"/>
        <v>76.29</v>
      </c>
      <c r="L15" s="17">
        <v>2</v>
      </c>
      <c r="M15" s="21"/>
    </row>
    <row r="16" s="1" customFormat="1" ht="33" customHeight="1" spans="1:13">
      <c r="A16" s="8">
        <v>14</v>
      </c>
      <c r="B16" s="10" t="s">
        <v>52</v>
      </c>
      <c r="C16" s="10" t="s">
        <v>53</v>
      </c>
      <c r="D16" s="10" t="s">
        <v>16</v>
      </c>
      <c r="E16" s="10" t="s">
        <v>48</v>
      </c>
      <c r="F16" s="10" t="s">
        <v>49</v>
      </c>
      <c r="G16" s="10">
        <v>129</v>
      </c>
      <c r="H16" s="15">
        <f t="shared" si="0"/>
        <v>25.8</v>
      </c>
      <c r="I16" s="16">
        <v>83.46</v>
      </c>
      <c r="J16" s="15">
        <f t="shared" si="1"/>
        <v>50.076</v>
      </c>
      <c r="K16" s="15">
        <f t="shared" si="3"/>
        <v>75.876</v>
      </c>
      <c r="L16" s="17">
        <v>3</v>
      </c>
      <c r="M16" s="21"/>
    </row>
    <row r="17" s="1" customFormat="1" ht="33" customHeight="1" spans="1:13">
      <c r="A17" s="8">
        <v>15</v>
      </c>
      <c r="B17" s="10" t="s">
        <v>54</v>
      </c>
      <c r="C17" s="10" t="s">
        <v>55</v>
      </c>
      <c r="D17" s="10" t="s">
        <v>16</v>
      </c>
      <c r="E17" s="10" t="s">
        <v>56</v>
      </c>
      <c r="F17" s="10" t="s">
        <v>57</v>
      </c>
      <c r="G17" s="10">
        <v>143.17</v>
      </c>
      <c r="H17" s="15">
        <f t="shared" si="0"/>
        <v>28.634</v>
      </c>
      <c r="I17" s="16">
        <v>83.98</v>
      </c>
      <c r="J17" s="15">
        <f t="shared" si="1"/>
        <v>50.388</v>
      </c>
      <c r="K17" s="15">
        <f t="shared" si="3"/>
        <v>79.022</v>
      </c>
      <c r="L17" s="17">
        <v>1</v>
      </c>
      <c r="M17" s="21" t="s">
        <v>19</v>
      </c>
    </row>
    <row r="18" s="1" customFormat="1" ht="33" customHeight="1" spans="1:13">
      <c r="A18" s="8">
        <v>16</v>
      </c>
      <c r="B18" s="10" t="s">
        <v>58</v>
      </c>
      <c r="C18" s="10" t="s">
        <v>59</v>
      </c>
      <c r="D18" s="10" t="s">
        <v>16</v>
      </c>
      <c r="E18" s="10" t="s">
        <v>56</v>
      </c>
      <c r="F18" s="10" t="s">
        <v>57</v>
      </c>
      <c r="G18" s="10">
        <v>139.67</v>
      </c>
      <c r="H18" s="15">
        <f t="shared" si="0"/>
        <v>27.934</v>
      </c>
      <c r="I18" s="16">
        <v>83.82</v>
      </c>
      <c r="J18" s="15">
        <f t="shared" si="1"/>
        <v>50.292</v>
      </c>
      <c r="K18" s="15">
        <f t="shared" si="3"/>
        <v>78.226</v>
      </c>
      <c r="L18" s="17">
        <v>2</v>
      </c>
      <c r="M18" s="21"/>
    </row>
    <row r="19" s="1" customFormat="1" ht="33" customHeight="1" spans="1:13">
      <c r="A19" s="8">
        <v>17</v>
      </c>
      <c r="B19" s="10" t="s">
        <v>60</v>
      </c>
      <c r="C19" s="10" t="s">
        <v>61</v>
      </c>
      <c r="D19" s="10" t="s">
        <v>16</v>
      </c>
      <c r="E19" s="10" t="s">
        <v>56</v>
      </c>
      <c r="F19" s="10" t="s">
        <v>57</v>
      </c>
      <c r="G19" s="10">
        <v>142</v>
      </c>
      <c r="H19" s="15">
        <f t="shared" si="0"/>
        <v>28.4</v>
      </c>
      <c r="I19" s="16">
        <v>80.22</v>
      </c>
      <c r="J19" s="15">
        <f t="shared" si="1"/>
        <v>48.132</v>
      </c>
      <c r="K19" s="15">
        <f t="shared" si="3"/>
        <v>76.532</v>
      </c>
      <c r="L19" s="17">
        <v>3</v>
      </c>
      <c r="M19" s="21"/>
    </row>
    <row r="20" s="1" customFormat="1" ht="33" customHeight="1" spans="1:13">
      <c r="A20" s="8">
        <v>18</v>
      </c>
      <c r="B20" s="10" t="s">
        <v>62</v>
      </c>
      <c r="C20" s="10" t="s">
        <v>63</v>
      </c>
      <c r="D20" s="10" t="s">
        <v>29</v>
      </c>
      <c r="E20" s="10" t="s">
        <v>64</v>
      </c>
      <c r="F20" s="10" t="s">
        <v>18</v>
      </c>
      <c r="G20" s="10">
        <v>137.67</v>
      </c>
      <c r="H20" s="15">
        <f t="shared" si="0"/>
        <v>27.534</v>
      </c>
      <c r="I20" s="16">
        <v>80.74</v>
      </c>
      <c r="J20" s="15">
        <f t="shared" si="1"/>
        <v>48.444</v>
      </c>
      <c r="K20" s="15">
        <f t="shared" si="3"/>
        <v>75.978</v>
      </c>
      <c r="L20" s="17">
        <v>1</v>
      </c>
      <c r="M20" s="21" t="s">
        <v>19</v>
      </c>
    </row>
    <row r="21" s="1" customFormat="1" ht="33" customHeight="1" spans="1:13">
      <c r="A21" s="8">
        <v>19</v>
      </c>
      <c r="B21" s="10" t="s">
        <v>65</v>
      </c>
      <c r="C21" s="10" t="s">
        <v>66</v>
      </c>
      <c r="D21" s="10" t="s">
        <v>16</v>
      </c>
      <c r="E21" s="10" t="s">
        <v>64</v>
      </c>
      <c r="F21" s="10" t="s">
        <v>18</v>
      </c>
      <c r="G21" s="10">
        <v>139.5</v>
      </c>
      <c r="H21" s="15">
        <f t="shared" si="0"/>
        <v>27.9</v>
      </c>
      <c r="I21" s="18">
        <v>78.6</v>
      </c>
      <c r="J21" s="15">
        <f t="shared" si="1"/>
        <v>47.16</v>
      </c>
      <c r="K21" s="15">
        <f t="shared" si="3"/>
        <v>75.06</v>
      </c>
      <c r="L21" s="17">
        <v>2</v>
      </c>
      <c r="M21" s="21"/>
    </row>
    <row r="22" s="1" customFormat="1" ht="33" customHeight="1" spans="1:13">
      <c r="A22" s="8">
        <v>20</v>
      </c>
      <c r="B22" s="10" t="s">
        <v>67</v>
      </c>
      <c r="C22" s="10" t="s">
        <v>68</v>
      </c>
      <c r="D22" s="10" t="s">
        <v>16</v>
      </c>
      <c r="E22" s="10" t="s">
        <v>64</v>
      </c>
      <c r="F22" s="10" t="s">
        <v>18</v>
      </c>
      <c r="G22" s="10">
        <v>136.5</v>
      </c>
      <c r="H22" s="15">
        <f t="shared" si="0"/>
        <v>27.3</v>
      </c>
      <c r="I22" s="18">
        <v>79.28</v>
      </c>
      <c r="J22" s="15">
        <f t="shared" si="1"/>
        <v>47.568</v>
      </c>
      <c r="K22" s="15">
        <f t="shared" si="3"/>
        <v>74.868</v>
      </c>
      <c r="L22" s="17">
        <v>3</v>
      </c>
      <c r="M22" s="21"/>
    </row>
    <row r="23" s="1" customFormat="1" ht="33" customHeight="1" spans="1:13">
      <c r="A23" s="8">
        <v>21</v>
      </c>
      <c r="B23" s="10" t="s">
        <v>69</v>
      </c>
      <c r="C23" s="10" t="s">
        <v>70</v>
      </c>
      <c r="D23" s="10" t="s">
        <v>16</v>
      </c>
      <c r="E23" s="10" t="s">
        <v>71</v>
      </c>
      <c r="F23" s="10" t="s">
        <v>72</v>
      </c>
      <c r="G23" s="10">
        <v>135.5</v>
      </c>
      <c r="H23" s="15">
        <f t="shared" si="0"/>
        <v>27.1</v>
      </c>
      <c r="I23" s="16">
        <v>84.78</v>
      </c>
      <c r="J23" s="15">
        <f t="shared" si="1"/>
        <v>50.868</v>
      </c>
      <c r="K23" s="15">
        <f t="shared" si="3"/>
        <v>77.968</v>
      </c>
      <c r="L23" s="17">
        <v>1</v>
      </c>
      <c r="M23" s="21" t="s">
        <v>19</v>
      </c>
    </row>
    <row r="24" s="1" customFormat="1" ht="33" customHeight="1" spans="1:13">
      <c r="A24" s="8">
        <v>22</v>
      </c>
      <c r="B24" s="10" t="s">
        <v>73</v>
      </c>
      <c r="C24" s="10" t="s">
        <v>74</v>
      </c>
      <c r="D24" s="10" t="s">
        <v>16</v>
      </c>
      <c r="E24" s="10" t="s">
        <v>71</v>
      </c>
      <c r="F24" s="10" t="s">
        <v>72</v>
      </c>
      <c r="G24" s="10">
        <v>134.67</v>
      </c>
      <c r="H24" s="15">
        <f t="shared" si="0"/>
        <v>26.934</v>
      </c>
      <c r="I24" s="16">
        <v>82.08</v>
      </c>
      <c r="J24" s="15">
        <f t="shared" si="1"/>
        <v>49.248</v>
      </c>
      <c r="K24" s="15">
        <f t="shared" si="3"/>
        <v>76.182</v>
      </c>
      <c r="L24" s="17">
        <v>2</v>
      </c>
      <c r="M24" s="21"/>
    </row>
    <row r="25" s="1" customFormat="1" ht="33" customHeight="1" spans="1:13">
      <c r="A25" s="8">
        <v>23</v>
      </c>
      <c r="B25" s="10" t="s">
        <v>75</v>
      </c>
      <c r="C25" s="10" t="s">
        <v>76</v>
      </c>
      <c r="D25" s="10" t="s">
        <v>29</v>
      </c>
      <c r="E25" s="10" t="s">
        <v>71</v>
      </c>
      <c r="F25" s="10" t="s">
        <v>72</v>
      </c>
      <c r="G25" s="10">
        <v>136.5</v>
      </c>
      <c r="H25" s="15">
        <f t="shared" si="0"/>
        <v>27.3</v>
      </c>
      <c r="I25" s="16">
        <v>80.54</v>
      </c>
      <c r="J25" s="15">
        <f t="shared" si="1"/>
        <v>48.324</v>
      </c>
      <c r="K25" s="15">
        <f t="shared" si="3"/>
        <v>75.624</v>
      </c>
      <c r="L25" s="17">
        <v>3</v>
      </c>
      <c r="M25" s="21"/>
    </row>
    <row r="26" s="1" customFormat="1" ht="33" customHeight="1" spans="1:13">
      <c r="A26" s="8">
        <v>24</v>
      </c>
      <c r="B26" s="10" t="s">
        <v>77</v>
      </c>
      <c r="C26" s="10" t="s">
        <v>78</v>
      </c>
      <c r="D26" s="10" t="s">
        <v>29</v>
      </c>
      <c r="E26" s="10" t="s">
        <v>79</v>
      </c>
      <c r="F26" s="10" t="s">
        <v>18</v>
      </c>
      <c r="G26" s="10">
        <v>131.83</v>
      </c>
      <c r="H26" s="15">
        <f t="shared" si="0"/>
        <v>26.366</v>
      </c>
      <c r="I26" s="16">
        <v>83.26</v>
      </c>
      <c r="J26" s="15">
        <f t="shared" si="1"/>
        <v>49.956</v>
      </c>
      <c r="K26" s="15">
        <f t="shared" si="3"/>
        <v>76.322</v>
      </c>
      <c r="L26" s="17">
        <v>1</v>
      </c>
      <c r="M26" s="21" t="s">
        <v>19</v>
      </c>
    </row>
    <row r="27" s="1" customFormat="1" ht="33" customHeight="1" spans="1:13">
      <c r="A27" s="8">
        <v>25</v>
      </c>
      <c r="B27" s="10" t="s">
        <v>80</v>
      </c>
      <c r="C27" s="10" t="s">
        <v>81</v>
      </c>
      <c r="D27" s="10" t="s">
        <v>16</v>
      </c>
      <c r="E27" s="10" t="s">
        <v>79</v>
      </c>
      <c r="F27" s="10" t="s">
        <v>18</v>
      </c>
      <c r="G27" s="10">
        <v>131.67</v>
      </c>
      <c r="H27" s="15">
        <f t="shared" si="0"/>
        <v>26.334</v>
      </c>
      <c r="I27" s="16">
        <v>81.86</v>
      </c>
      <c r="J27" s="15">
        <f t="shared" si="1"/>
        <v>49.116</v>
      </c>
      <c r="K27" s="15">
        <f t="shared" si="3"/>
        <v>75.45</v>
      </c>
      <c r="L27" s="17">
        <v>2</v>
      </c>
      <c r="M27" s="21" t="s">
        <v>19</v>
      </c>
    </row>
    <row r="28" s="1" customFormat="1" ht="33" customHeight="1" spans="1:13">
      <c r="A28" s="8">
        <v>26</v>
      </c>
      <c r="B28" s="10" t="s">
        <v>82</v>
      </c>
      <c r="C28" s="10" t="s">
        <v>83</v>
      </c>
      <c r="D28" s="10" t="s">
        <v>29</v>
      </c>
      <c r="E28" s="10" t="s">
        <v>79</v>
      </c>
      <c r="F28" s="10" t="s">
        <v>18</v>
      </c>
      <c r="G28" s="10">
        <v>131.67</v>
      </c>
      <c r="H28" s="15">
        <f t="shared" si="0"/>
        <v>26.334</v>
      </c>
      <c r="I28" s="16">
        <v>77.64</v>
      </c>
      <c r="J28" s="15">
        <f t="shared" si="1"/>
        <v>46.584</v>
      </c>
      <c r="K28" s="15">
        <f t="shared" si="3"/>
        <v>72.918</v>
      </c>
      <c r="L28" s="17">
        <v>3</v>
      </c>
      <c r="M28" s="21"/>
    </row>
    <row r="29" s="1" customFormat="1" ht="33" customHeight="1" spans="1:13">
      <c r="A29" s="8">
        <v>27</v>
      </c>
      <c r="B29" s="10" t="s">
        <v>84</v>
      </c>
      <c r="C29" s="10" t="s">
        <v>85</v>
      </c>
      <c r="D29" s="10" t="s">
        <v>29</v>
      </c>
      <c r="E29" s="10" t="s">
        <v>79</v>
      </c>
      <c r="F29" s="10" t="s">
        <v>18</v>
      </c>
      <c r="G29" s="10">
        <v>128.33</v>
      </c>
      <c r="H29" s="15">
        <f t="shared" si="0"/>
        <v>25.666</v>
      </c>
      <c r="I29" s="16">
        <v>78.62</v>
      </c>
      <c r="J29" s="15">
        <f t="shared" si="1"/>
        <v>47.172</v>
      </c>
      <c r="K29" s="15">
        <f t="shared" si="3"/>
        <v>72.838</v>
      </c>
      <c r="L29" s="17">
        <v>4</v>
      </c>
      <c r="M29" s="21"/>
    </row>
    <row r="30" s="1" customFormat="1" ht="33" customHeight="1" spans="1:13">
      <c r="A30" s="8">
        <v>28</v>
      </c>
      <c r="B30" s="10" t="s">
        <v>86</v>
      </c>
      <c r="C30" s="10" t="s">
        <v>87</v>
      </c>
      <c r="D30" s="10" t="s">
        <v>29</v>
      </c>
      <c r="E30" s="10" t="s">
        <v>79</v>
      </c>
      <c r="F30" s="10" t="s">
        <v>18</v>
      </c>
      <c r="G30" s="10">
        <v>128.5</v>
      </c>
      <c r="H30" s="15">
        <f t="shared" si="0"/>
        <v>25.7</v>
      </c>
      <c r="I30" s="16">
        <v>76.66</v>
      </c>
      <c r="J30" s="15">
        <f t="shared" si="1"/>
        <v>45.996</v>
      </c>
      <c r="K30" s="15">
        <f t="shared" si="3"/>
        <v>71.696</v>
      </c>
      <c r="L30" s="17">
        <v>5</v>
      </c>
      <c r="M30" s="21"/>
    </row>
    <row r="31" s="1" customFormat="1" ht="33" customHeight="1" spans="1:13">
      <c r="A31" s="8">
        <v>29</v>
      </c>
      <c r="B31" s="10" t="s">
        <v>88</v>
      </c>
      <c r="C31" s="10" t="s">
        <v>89</v>
      </c>
      <c r="D31" s="10" t="s">
        <v>29</v>
      </c>
      <c r="E31" s="10" t="s">
        <v>79</v>
      </c>
      <c r="F31" s="10" t="s">
        <v>18</v>
      </c>
      <c r="G31" s="10">
        <v>128.83</v>
      </c>
      <c r="H31" s="15">
        <f t="shared" si="0"/>
        <v>25.766</v>
      </c>
      <c r="I31" s="16">
        <v>74.2</v>
      </c>
      <c r="J31" s="15">
        <f t="shared" si="1"/>
        <v>44.52</v>
      </c>
      <c r="K31" s="15">
        <f t="shared" si="3"/>
        <v>70.286</v>
      </c>
      <c r="L31" s="17">
        <v>6</v>
      </c>
      <c r="M31" s="21"/>
    </row>
    <row r="32" s="1" customFormat="1" ht="33" customHeight="1" spans="1:13">
      <c r="A32" s="8">
        <v>30</v>
      </c>
      <c r="B32" s="10" t="s">
        <v>90</v>
      </c>
      <c r="C32" s="10" t="s">
        <v>91</v>
      </c>
      <c r="D32" s="10" t="s">
        <v>29</v>
      </c>
      <c r="E32" s="10" t="s">
        <v>92</v>
      </c>
      <c r="F32" s="10" t="s">
        <v>93</v>
      </c>
      <c r="G32" s="10">
        <v>136</v>
      </c>
      <c r="H32" s="15">
        <f t="shared" si="0"/>
        <v>27.2</v>
      </c>
      <c r="I32" s="16">
        <v>82.62</v>
      </c>
      <c r="J32" s="15">
        <f t="shared" si="1"/>
        <v>49.572</v>
      </c>
      <c r="K32" s="15">
        <f t="shared" si="3"/>
        <v>76.772</v>
      </c>
      <c r="L32" s="17">
        <v>1</v>
      </c>
      <c r="M32" s="21" t="s">
        <v>19</v>
      </c>
    </row>
    <row r="33" s="1" customFormat="1" ht="33" customHeight="1" spans="1:13">
      <c r="A33" s="8">
        <v>31</v>
      </c>
      <c r="B33" s="10" t="s">
        <v>94</v>
      </c>
      <c r="C33" s="10" t="s">
        <v>95</v>
      </c>
      <c r="D33" s="10" t="s">
        <v>29</v>
      </c>
      <c r="E33" s="10" t="s">
        <v>92</v>
      </c>
      <c r="F33" s="10" t="s">
        <v>93</v>
      </c>
      <c r="G33" s="10">
        <v>132.83</v>
      </c>
      <c r="H33" s="15">
        <f t="shared" si="0"/>
        <v>26.566</v>
      </c>
      <c r="I33" s="16">
        <v>79.16</v>
      </c>
      <c r="J33" s="15">
        <f t="shared" si="1"/>
        <v>47.496</v>
      </c>
      <c r="K33" s="15">
        <f t="shared" si="3"/>
        <v>74.062</v>
      </c>
      <c r="L33" s="17">
        <v>2</v>
      </c>
      <c r="M33" s="21"/>
    </row>
    <row r="34" s="1" customFormat="1" ht="33" customHeight="1" spans="1:13">
      <c r="A34" s="8">
        <v>32</v>
      </c>
      <c r="B34" s="10" t="s">
        <v>96</v>
      </c>
      <c r="C34" s="10" t="s">
        <v>97</v>
      </c>
      <c r="D34" s="10" t="s">
        <v>29</v>
      </c>
      <c r="E34" s="10" t="s">
        <v>92</v>
      </c>
      <c r="F34" s="10" t="s">
        <v>93</v>
      </c>
      <c r="G34" s="10">
        <v>131.33</v>
      </c>
      <c r="H34" s="15">
        <f t="shared" si="0"/>
        <v>26.266</v>
      </c>
      <c r="I34" s="16">
        <v>76.42</v>
      </c>
      <c r="J34" s="15">
        <f t="shared" si="1"/>
        <v>45.852</v>
      </c>
      <c r="K34" s="15">
        <f t="shared" si="3"/>
        <v>72.118</v>
      </c>
      <c r="L34" s="17">
        <v>3</v>
      </c>
      <c r="M34" s="21"/>
    </row>
    <row r="35" s="1" customFormat="1" ht="33" customHeight="1" spans="1:13">
      <c r="A35" s="8">
        <v>33</v>
      </c>
      <c r="B35" s="10" t="s">
        <v>98</v>
      </c>
      <c r="C35" s="10" t="s">
        <v>99</v>
      </c>
      <c r="D35" s="10" t="s">
        <v>29</v>
      </c>
      <c r="E35" s="10" t="s">
        <v>100</v>
      </c>
      <c r="F35" s="10" t="s">
        <v>101</v>
      </c>
      <c r="G35" s="10">
        <v>141.5</v>
      </c>
      <c r="H35" s="15">
        <f t="shared" si="0"/>
        <v>28.3</v>
      </c>
      <c r="I35" s="16">
        <v>84.52</v>
      </c>
      <c r="J35" s="15">
        <f t="shared" si="1"/>
        <v>50.712</v>
      </c>
      <c r="K35" s="15">
        <f t="shared" si="3"/>
        <v>79.012</v>
      </c>
      <c r="L35" s="17">
        <v>1</v>
      </c>
      <c r="M35" s="21" t="s">
        <v>19</v>
      </c>
    </row>
    <row r="36" s="1" customFormat="1" ht="33" customHeight="1" spans="1:13">
      <c r="A36" s="8">
        <v>34</v>
      </c>
      <c r="B36" s="10" t="s">
        <v>102</v>
      </c>
      <c r="C36" s="10" t="s">
        <v>103</v>
      </c>
      <c r="D36" s="10" t="s">
        <v>16</v>
      </c>
      <c r="E36" s="10" t="s">
        <v>100</v>
      </c>
      <c r="F36" s="10" t="s">
        <v>101</v>
      </c>
      <c r="G36" s="10">
        <v>140.33</v>
      </c>
      <c r="H36" s="15">
        <f t="shared" si="0"/>
        <v>28.066</v>
      </c>
      <c r="I36" s="16">
        <v>83.52</v>
      </c>
      <c r="J36" s="15">
        <f t="shared" si="1"/>
        <v>50.112</v>
      </c>
      <c r="K36" s="15">
        <f t="shared" si="3"/>
        <v>78.178</v>
      </c>
      <c r="L36" s="17">
        <v>2</v>
      </c>
      <c r="M36" s="21"/>
    </row>
    <row r="37" s="1" customFormat="1" ht="33" customHeight="1" spans="1:13">
      <c r="A37" s="8">
        <v>35</v>
      </c>
      <c r="B37" s="10" t="s">
        <v>104</v>
      </c>
      <c r="C37" s="10" t="s">
        <v>105</v>
      </c>
      <c r="D37" s="10" t="s">
        <v>16</v>
      </c>
      <c r="E37" s="10" t="s">
        <v>100</v>
      </c>
      <c r="F37" s="10" t="s">
        <v>101</v>
      </c>
      <c r="G37" s="10">
        <v>138.67</v>
      </c>
      <c r="H37" s="15">
        <f t="shared" si="0"/>
        <v>27.734</v>
      </c>
      <c r="I37" s="16">
        <v>81.9</v>
      </c>
      <c r="J37" s="15">
        <f t="shared" si="1"/>
        <v>49.14</v>
      </c>
      <c r="K37" s="15">
        <f t="shared" si="3"/>
        <v>76.874</v>
      </c>
      <c r="L37" s="17">
        <v>3</v>
      </c>
      <c r="M37" s="21"/>
    </row>
    <row r="38" s="1" customFormat="1" ht="33" customHeight="1" spans="1:13">
      <c r="A38" s="8">
        <v>36</v>
      </c>
      <c r="B38" s="10" t="s">
        <v>106</v>
      </c>
      <c r="C38" s="10" t="s">
        <v>107</v>
      </c>
      <c r="D38" s="10" t="s">
        <v>16</v>
      </c>
      <c r="E38" s="10" t="s">
        <v>108</v>
      </c>
      <c r="F38" s="10" t="s">
        <v>109</v>
      </c>
      <c r="G38" s="10">
        <v>148.17</v>
      </c>
      <c r="H38" s="15">
        <f t="shared" si="0"/>
        <v>29.634</v>
      </c>
      <c r="I38" s="16">
        <v>83.36</v>
      </c>
      <c r="J38" s="15">
        <f t="shared" si="1"/>
        <v>50.016</v>
      </c>
      <c r="K38" s="15">
        <f t="shared" si="3"/>
        <v>79.65</v>
      </c>
      <c r="L38" s="17">
        <v>1</v>
      </c>
      <c r="M38" s="21" t="s">
        <v>19</v>
      </c>
    </row>
    <row r="39" s="1" customFormat="1" ht="33" customHeight="1" spans="1:13">
      <c r="A39" s="8">
        <v>37</v>
      </c>
      <c r="B39" s="10" t="s">
        <v>110</v>
      </c>
      <c r="C39" s="10" t="s">
        <v>111</v>
      </c>
      <c r="D39" s="10" t="s">
        <v>29</v>
      </c>
      <c r="E39" s="10" t="s">
        <v>108</v>
      </c>
      <c r="F39" s="10" t="s">
        <v>109</v>
      </c>
      <c r="G39" s="10">
        <v>137</v>
      </c>
      <c r="H39" s="15">
        <f t="shared" si="0"/>
        <v>27.4</v>
      </c>
      <c r="I39" s="16">
        <v>76.98</v>
      </c>
      <c r="J39" s="15">
        <f t="shared" si="1"/>
        <v>46.188</v>
      </c>
      <c r="K39" s="15">
        <f t="shared" si="3"/>
        <v>73.588</v>
      </c>
      <c r="L39" s="17">
        <v>2</v>
      </c>
      <c r="M39" s="21"/>
    </row>
    <row r="40" s="1" customFormat="1" ht="33" customHeight="1" spans="1:13">
      <c r="A40" s="8">
        <v>38</v>
      </c>
      <c r="B40" s="10" t="s">
        <v>112</v>
      </c>
      <c r="C40" s="10" t="s">
        <v>113</v>
      </c>
      <c r="D40" s="10" t="s">
        <v>29</v>
      </c>
      <c r="E40" s="10" t="s">
        <v>108</v>
      </c>
      <c r="F40" s="10" t="s">
        <v>109</v>
      </c>
      <c r="G40" s="10">
        <v>134.17</v>
      </c>
      <c r="H40" s="15">
        <f t="shared" si="0"/>
        <v>26.834</v>
      </c>
      <c r="I40" s="16">
        <v>75.38</v>
      </c>
      <c r="J40" s="15">
        <f t="shared" si="1"/>
        <v>45.228</v>
      </c>
      <c r="K40" s="15">
        <f t="shared" si="3"/>
        <v>72.062</v>
      </c>
      <c r="L40" s="17">
        <v>3</v>
      </c>
      <c r="M40" s="21"/>
    </row>
    <row r="41" s="1" customFormat="1" ht="33" customHeight="1" spans="1:13">
      <c r="A41" s="8">
        <v>39</v>
      </c>
      <c r="B41" s="10" t="s">
        <v>114</v>
      </c>
      <c r="C41" s="10" t="s">
        <v>115</v>
      </c>
      <c r="D41" s="10" t="s">
        <v>16</v>
      </c>
      <c r="E41" s="10" t="s">
        <v>116</v>
      </c>
      <c r="F41" s="10" t="s">
        <v>109</v>
      </c>
      <c r="G41" s="10">
        <v>137.5</v>
      </c>
      <c r="H41" s="15">
        <f t="shared" si="0"/>
        <v>27.5</v>
      </c>
      <c r="I41" s="18">
        <v>81.34</v>
      </c>
      <c r="J41" s="15">
        <f t="shared" si="1"/>
        <v>48.804</v>
      </c>
      <c r="K41" s="15">
        <f t="shared" si="3"/>
        <v>76.304</v>
      </c>
      <c r="L41" s="17">
        <v>1</v>
      </c>
      <c r="M41" s="21" t="s">
        <v>19</v>
      </c>
    </row>
    <row r="42" s="1" customFormat="1" ht="33" customHeight="1" spans="1:13">
      <c r="A42" s="8">
        <v>40</v>
      </c>
      <c r="B42" s="10" t="s">
        <v>117</v>
      </c>
      <c r="C42" s="10" t="s">
        <v>118</v>
      </c>
      <c r="D42" s="10" t="s">
        <v>29</v>
      </c>
      <c r="E42" s="10" t="s">
        <v>116</v>
      </c>
      <c r="F42" s="10" t="s">
        <v>109</v>
      </c>
      <c r="G42" s="10">
        <v>133</v>
      </c>
      <c r="H42" s="15">
        <f t="shared" si="0"/>
        <v>26.6</v>
      </c>
      <c r="I42" s="18">
        <v>80.68</v>
      </c>
      <c r="J42" s="15">
        <f t="shared" si="1"/>
        <v>48.408</v>
      </c>
      <c r="K42" s="15">
        <f t="shared" si="3"/>
        <v>75.008</v>
      </c>
      <c r="L42" s="17">
        <v>2</v>
      </c>
      <c r="M42" s="21"/>
    </row>
    <row r="43" s="1" customFormat="1" ht="33" customHeight="1" spans="1:13">
      <c r="A43" s="8">
        <v>41</v>
      </c>
      <c r="B43" s="10" t="s">
        <v>119</v>
      </c>
      <c r="C43" s="10" t="s">
        <v>120</v>
      </c>
      <c r="D43" s="10" t="s">
        <v>16</v>
      </c>
      <c r="E43" s="10" t="s">
        <v>116</v>
      </c>
      <c r="F43" s="10" t="s">
        <v>109</v>
      </c>
      <c r="G43" s="10">
        <v>131.83</v>
      </c>
      <c r="H43" s="15">
        <f t="shared" si="0"/>
        <v>26.366</v>
      </c>
      <c r="I43" s="19">
        <v>76.82</v>
      </c>
      <c r="J43" s="15">
        <f t="shared" si="1"/>
        <v>46.092</v>
      </c>
      <c r="K43" s="15">
        <f t="shared" si="3"/>
        <v>72.458</v>
      </c>
      <c r="L43" s="17">
        <v>3</v>
      </c>
      <c r="M43" s="21"/>
    </row>
    <row r="44" s="1" customFormat="1" ht="33" customHeight="1" spans="1:13">
      <c r="A44" s="8">
        <v>42</v>
      </c>
      <c r="B44" s="10" t="s">
        <v>121</v>
      </c>
      <c r="C44" s="10" t="s">
        <v>122</v>
      </c>
      <c r="D44" s="10" t="s">
        <v>16</v>
      </c>
      <c r="E44" s="10" t="s">
        <v>123</v>
      </c>
      <c r="F44" s="10" t="s">
        <v>124</v>
      </c>
      <c r="G44" s="10">
        <v>134</v>
      </c>
      <c r="H44" s="15">
        <f t="shared" si="0"/>
        <v>26.8</v>
      </c>
      <c r="I44" s="19">
        <v>80.54</v>
      </c>
      <c r="J44" s="15">
        <f t="shared" si="1"/>
        <v>48.324</v>
      </c>
      <c r="K44" s="15">
        <f t="shared" si="3"/>
        <v>75.124</v>
      </c>
      <c r="L44" s="17">
        <v>1</v>
      </c>
      <c r="M44" s="21" t="s">
        <v>19</v>
      </c>
    </row>
    <row r="45" s="1" customFormat="1" ht="33" customHeight="1" spans="1:13">
      <c r="A45" s="8">
        <v>43</v>
      </c>
      <c r="B45" s="10" t="s">
        <v>125</v>
      </c>
      <c r="C45" s="10" t="s">
        <v>126</v>
      </c>
      <c r="D45" s="10" t="s">
        <v>16</v>
      </c>
      <c r="E45" s="10" t="s">
        <v>123</v>
      </c>
      <c r="F45" s="10" t="s">
        <v>124</v>
      </c>
      <c r="G45" s="10">
        <v>132</v>
      </c>
      <c r="H45" s="15">
        <f t="shared" si="0"/>
        <v>26.4</v>
      </c>
      <c r="I45" s="19">
        <v>80.18</v>
      </c>
      <c r="J45" s="15">
        <f t="shared" si="1"/>
        <v>48.108</v>
      </c>
      <c r="K45" s="15">
        <f t="shared" si="3"/>
        <v>74.508</v>
      </c>
      <c r="L45" s="17">
        <v>2</v>
      </c>
      <c r="M45" s="21"/>
    </row>
    <row r="46" s="1" customFormat="1" ht="33" customHeight="1" spans="1:13">
      <c r="A46" s="8">
        <v>44</v>
      </c>
      <c r="B46" s="10" t="s">
        <v>127</v>
      </c>
      <c r="C46" s="10" t="s">
        <v>128</v>
      </c>
      <c r="D46" s="10" t="s">
        <v>16</v>
      </c>
      <c r="E46" s="10" t="s">
        <v>123</v>
      </c>
      <c r="F46" s="10" t="s">
        <v>124</v>
      </c>
      <c r="G46" s="10">
        <v>133.5</v>
      </c>
      <c r="H46" s="15">
        <f t="shared" si="0"/>
        <v>26.7</v>
      </c>
      <c r="I46" s="20">
        <v>78.72</v>
      </c>
      <c r="J46" s="15">
        <f t="shared" si="1"/>
        <v>47.232</v>
      </c>
      <c r="K46" s="15">
        <f t="shared" si="3"/>
        <v>73.932</v>
      </c>
      <c r="L46" s="17">
        <v>3</v>
      </c>
      <c r="M46" s="21"/>
    </row>
    <row r="47" s="1" customFormat="1" ht="33" customHeight="1" spans="1:13">
      <c r="A47" s="8">
        <v>45</v>
      </c>
      <c r="B47" s="10" t="s">
        <v>129</v>
      </c>
      <c r="C47" s="10" t="s">
        <v>130</v>
      </c>
      <c r="D47" s="10" t="s">
        <v>29</v>
      </c>
      <c r="E47" s="10" t="s">
        <v>48</v>
      </c>
      <c r="F47" s="10" t="s">
        <v>131</v>
      </c>
      <c r="G47" s="10">
        <v>148.27</v>
      </c>
      <c r="H47" s="15">
        <f t="shared" si="0"/>
        <v>29.654</v>
      </c>
      <c r="I47" s="16">
        <v>85.14</v>
      </c>
      <c r="J47" s="15">
        <f t="shared" si="1"/>
        <v>51.084</v>
      </c>
      <c r="K47" s="15">
        <f t="shared" si="3"/>
        <v>80.738</v>
      </c>
      <c r="L47" s="17">
        <v>1</v>
      </c>
      <c r="M47" s="21" t="s">
        <v>19</v>
      </c>
    </row>
    <row r="48" s="1" customFormat="1" ht="33" customHeight="1" spans="1:13">
      <c r="A48" s="8">
        <v>46</v>
      </c>
      <c r="B48" s="10" t="s">
        <v>132</v>
      </c>
      <c r="C48" s="10" t="s">
        <v>133</v>
      </c>
      <c r="D48" s="10" t="s">
        <v>29</v>
      </c>
      <c r="E48" s="10" t="s">
        <v>48</v>
      </c>
      <c r="F48" s="10" t="s">
        <v>131</v>
      </c>
      <c r="G48" s="10">
        <v>139.73</v>
      </c>
      <c r="H48" s="15">
        <f t="shared" si="0"/>
        <v>27.946</v>
      </c>
      <c r="I48" s="16">
        <v>78.52</v>
      </c>
      <c r="J48" s="15">
        <f t="shared" si="1"/>
        <v>47.112</v>
      </c>
      <c r="K48" s="15">
        <f t="shared" si="3"/>
        <v>75.058</v>
      </c>
      <c r="L48" s="17">
        <v>2</v>
      </c>
      <c r="M48" s="21"/>
    </row>
    <row r="49" s="1" customFormat="1" ht="33" customHeight="1" spans="1:13">
      <c r="A49" s="8">
        <v>47</v>
      </c>
      <c r="B49" s="10" t="s">
        <v>134</v>
      </c>
      <c r="C49" s="10" t="s">
        <v>135</v>
      </c>
      <c r="D49" s="10" t="s">
        <v>29</v>
      </c>
      <c r="E49" s="10" t="s">
        <v>48</v>
      </c>
      <c r="F49" s="10" t="s">
        <v>131</v>
      </c>
      <c r="G49" s="10">
        <v>144.77</v>
      </c>
      <c r="H49" s="15">
        <f t="shared" si="0"/>
        <v>28.954</v>
      </c>
      <c r="I49" s="16" t="s">
        <v>38</v>
      </c>
      <c r="J49" s="15" t="s">
        <v>38</v>
      </c>
      <c r="K49" s="15">
        <f>H49</f>
        <v>28.954</v>
      </c>
      <c r="L49" s="17">
        <v>3</v>
      </c>
      <c r="M49" s="21"/>
    </row>
    <row r="50" s="1" customFormat="1" ht="33" customHeight="1" spans="1:13">
      <c r="A50" s="8">
        <v>48</v>
      </c>
      <c r="B50" s="10" t="s">
        <v>136</v>
      </c>
      <c r="C50" s="10" t="s">
        <v>137</v>
      </c>
      <c r="D50" s="10" t="s">
        <v>29</v>
      </c>
      <c r="E50" s="10" t="s">
        <v>138</v>
      </c>
      <c r="F50" s="10" t="s">
        <v>139</v>
      </c>
      <c r="G50" s="10">
        <v>136</v>
      </c>
      <c r="H50" s="15">
        <f t="shared" si="0"/>
        <v>27.2</v>
      </c>
      <c r="I50" s="16">
        <v>82.26</v>
      </c>
      <c r="J50" s="15">
        <f t="shared" si="1"/>
        <v>49.356</v>
      </c>
      <c r="K50" s="15">
        <f t="shared" si="3"/>
        <v>76.556</v>
      </c>
      <c r="L50" s="17">
        <v>1</v>
      </c>
      <c r="M50" s="21" t="s">
        <v>19</v>
      </c>
    </row>
    <row r="51" s="1" customFormat="1" ht="33" customHeight="1" spans="1:13">
      <c r="A51" s="8">
        <v>49</v>
      </c>
      <c r="B51" s="10" t="s">
        <v>140</v>
      </c>
      <c r="C51" s="10" t="s">
        <v>141</v>
      </c>
      <c r="D51" s="10" t="s">
        <v>29</v>
      </c>
      <c r="E51" s="10" t="s">
        <v>138</v>
      </c>
      <c r="F51" s="10" t="s">
        <v>139</v>
      </c>
      <c r="G51" s="10">
        <v>133.77</v>
      </c>
      <c r="H51" s="15">
        <f t="shared" si="0"/>
        <v>26.754</v>
      </c>
      <c r="I51" s="16">
        <v>82.56</v>
      </c>
      <c r="J51" s="15">
        <f t="shared" si="1"/>
        <v>49.536</v>
      </c>
      <c r="K51" s="15">
        <f t="shared" si="3"/>
        <v>76.29</v>
      </c>
      <c r="L51" s="17">
        <v>2</v>
      </c>
      <c r="M51" s="21"/>
    </row>
    <row r="52" s="1" customFormat="1" ht="33" customHeight="1" spans="1:13">
      <c r="A52" s="8">
        <v>50</v>
      </c>
      <c r="B52" s="10" t="s">
        <v>142</v>
      </c>
      <c r="C52" s="10" t="s">
        <v>143</v>
      </c>
      <c r="D52" s="10" t="s">
        <v>29</v>
      </c>
      <c r="E52" s="10" t="s">
        <v>138</v>
      </c>
      <c r="F52" s="10" t="s">
        <v>139</v>
      </c>
      <c r="G52" s="10">
        <v>132.09</v>
      </c>
      <c r="H52" s="15">
        <f t="shared" si="0"/>
        <v>26.418</v>
      </c>
      <c r="I52" s="16">
        <v>81.58</v>
      </c>
      <c r="J52" s="15">
        <f t="shared" si="1"/>
        <v>48.948</v>
      </c>
      <c r="K52" s="15">
        <f t="shared" si="3"/>
        <v>75.366</v>
      </c>
      <c r="L52" s="17">
        <v>3</v>
      </c>
      <c r="M52" s="21"/>
    </row>
    <row r="53" s="1" customFormat="1" ht="33" customHeight="1" spans="1:13">
      <c r="A53" s="8">
        <v>51</v>
      </c>
      <c r="B53" s="10" t="s">
        <v>144</v>
      </c>
      <c r="C53" s="10" t="s">
        <v>145</v>
      </c>
      <c r="D53" s="10" t="s">
        <v>16</v>
      </c>
      <c r="E53" s="10" t="s">
        <v>138</v>
      </c>
      <c r="F53" s="10" t="s">
        <v>146</v>
      </c>
      <c r="G53" s="10">
        <v>143.05</v>
      </c>
      <c r="H53" s="15">
        <f t="shared" si="0"/>
        <v>28.61</v>
      </c>
      <c r="I53" s="16">
        <v>82.72</v>
      </c>
      <c r="J53" s="15">
        <f t="shared" si="1"/>
        <v>49.632</v>
      </c>
      <c r="K53" s="15">
        <f t="shared" si="3"/>
        <v>78.242</v>
      </c>
      <c r="L53" s="17">
        <v>1</v>
      </c>
      <c r="M53" s="21" t="s">
        <v>19</v>
      </c>
    </row>
    <row r="54" s="1" customFormat="1" ht="33" customHeight="1" spans="1:13">
      <c r="A54" s="8">
        <v>52</v>
      </c>
      <c r="B54" s="10" t="s">
        <v>147</v>
      </c>
      <c r="C54" s="10" t="s">
        <v>148</v>
      </c>
      <c r="D54" s="10" t="s">
        <v>16</v>
      </c>
      <c r="E54" s="10" t="s">
        <v>138</v>
      </c>
      <c r="F54" s="10" t="s">
        <v>146</v>
      </c>
      <c r="G54" s="10">
        <v>139.95</v>
      </c>
      <c r="H54" s="15">
        <f t="shared" si="0"/>
        <v>27.99</v>
      </c>
      <c r="I54" s="16">
        <v>83.6</v>
      </c>
      <c r="J54" s="15">
        <f t="shared" si="1"/>
        <v>50.16</v>
      </c>
      <c r="K54" s="15">
        <f t="shared" si="3"/>
        <v>78.15</v>
      </c>
      <c r="L54" s="17">
        <v>2</v>
      </c>
      <c r="M54" s="21"/>
    </row>
    <row r="55" s="1" customFormat="1" ht="33" customHeight="1" spans="1:13">
      <c r="A55" s="8">
        <v>53</v>
      </c>
      <c r="B55" s="10" t="s">
        <v>149</v>
      </c>
      <c r="C55" s="10" t="s">
        <v>150</v>
      </c>
      <c r="D55" s="10" t="s">
        <v>16</v>
      </c>
      <c r="E55" s="10" t="s">
        <v>138</v>
      </c>
      <c r="F55" s="10" t="s">
        <v>146</v>
      </c>
      <c r="G55" s="10">
        <v>137.5</v>
      </c>
      <c r="H55" s="15">
        <f t="shared" si="0"/>
        <v>27.5</v>
      </c>
      <c r="I55" s="16">
        <v>82.96</v>
      </c>
      <c r="J55" s="15">
        <f t="shared" si="1"/>
        <v>49.776</v>
      </c>
      <c r="K55" s="15">
        <f t="shared" si="3"/>
        <v>77.276</v>
      </c>
      <c r="L55" s="17">
        <v>3</v>
      </c>
      <c r="M55" s="21"/>
    </row>
    <row r="56" s="1" customFormat="1" ht="33" customHeight="1" spans="1:13">
      <c r="A56" s="8">
        <v>54</v>
      </c>
      <c r="B56" s="10" t="s">
        <v>151</v>
      </c>
      <c r="C56" s="10" t="s">
        <v>152</v>
      </c>
      <c r="D56" s="10" t="s">
        <v>29</v>
      </c>
      <c r="E56" s="10" t="s">
        <v>153</v>
      </c>
      <c r="F56" s="10" t="s">
        <v>154</v>
      </c>
      <c r="G56" s="10">
        <v>134.77</v>
      </c>
      <c r="H56" s="15">
        <f t="shared" si="0"/>
        <v>26.954</v>
      </c>
      <c r="I56" s="16">
        <v>81.98</v>
      </c>
      <c r="J56" s="15">
        <f t="shared" si="1"/>
        <v>49.188</v>
      </c>
      <c r="K56" s="15">
        <f t="shared" ref="K56:K69" si="4">H56+J56</f>
        <v>76.142</v>
      </c>
      <c r="L56" s="17">
        <v>1</v>
      </c>
      <c r="M56" s="21" t="s">
        <v>19</v>
      </c>
    </row>
    <row r="57" s="1" customFormat="1" ht="33" customHeight="1" spans="1:13">
      <c r="A57" s="8">
        <v>55</v>
      </c>
      <c r="B57" s="10" t="s">
        <v>155</v>
      </c>
      <c r="C57" s="10" t="s">
        <v>156</v>
      </c>
      <c r="D57" s="10" t="s">
        <v>16</v>
      </c>
      <c r="E57" s="10" t="s">
        <v>153</v>
      </c>
      <c r="F57" s="10" t="s">
        <v>154</v>
      </c>
      <c r="G57" s="10">
        <v>132.5</v>
      </c>
      <c r="H57" s="15">
        <f t="shared" si="0"/>
        <v>26.5</v>
      </c>
      <c r="I57" s="16">
        <v>80.68</v>
      </c>
      <c r="J57" s="15">
        <f t="shared" si="1"/>
        <v>48.408</v>
      </c>
      <c r="K57" s="15">
        <f t="shared" si="4"/>
        <v>74.908</v>
      </c>
      <c r="L57" s="17">
        <v>2</v>
      </c>
      <c r="M57" s="21"/>
    </row>
    <row r="58" s="1" customFormat="1" ht="33" customHeight="1" spans="1:13">
      <c r="A58" s="8">
        <v>56</v>
      </c>
      <c r="B58" s="10" t="s">
        <v>157</v>
      </c>
      <c r="C58" s="10" t="s">
        <v>158</v>
      </c>
      <c r="D58" s="10" t="s">
        <v>29</v>
      </c>
      <c r="E58" s="10" t="s">
        <v>153</v>
      </c>
      <c r="F58" s="10" t="s">
        <v>154</v>
      </c>
      <c r="G58" s="10">
        <v>133.95</v>
      </c>
      <c r="H58" s="15">
        <f t="shared" si="0"/>
        <v>26.79</v>
      </c>
      <c r="I58" s="16">
        <v>71.52</v>
      </c>
      <c r="J58" s="15">
        <f t="shared" si="1"/>
        <v>42.912</v>
      </c>
      <c r="K58" s="15">
        <f t="shared" si="4"/>
        <v>69.702</v>
      </c>
      <c r="L58" s="17">
        <v>3</v>
      </c>
      <c r="M58" s="21"/>
    </row>
    <row r="59" s="1" customFormat="1" ht="33" customHeight="1" spans="1:13">
      <c r="A59" s="8">
        <v>57</v>
      </c>
      <c r="B59" s="10" t="s">
        <v>159</v>
      </c>
      <c r="C59" s="10" t="s">
        <v>160</v>
      </c>
      <c r="D59" s="10" t="s">
        <v>29</v>
      </c>
      <c r="E59" s="10" t="s">
        <v>161</v>
      </c>
      <c r="F59" s="10" t="s">
        <v>162</v>
      </c>
      <c r="G59" s="10">
        <v>142.95</v>
      </c>
      <c r="H59" s="15">
        <f t="shared" si="0"/>
        <v>28.59</v>
      </c>
      <c r="I59" s="16">
        <v>81.36</v>
      </c>
      <c r="J59" s="15">
        <f t="shared" si="1"/>
        <v>48.816</v>
      </c>
      <c r="K59" s="15">
        <f t="shared" si="4"/>
        <v>77.406</v>
      </c>
      <c r="L59" s="17">
        <v>1</v>
      </c>
      <c r="M59" s="21" t="s">
        <v>19</v>
      </c>
    </row>
    <row r="60" s="1" customFormat="1" ht="33" customHeight="1" spans="1:13">
      <c r="A60" s="8">
        <v>58</v>
      </c>
      <c r="B60" s="10" t="s">
        <v>163</v>
      </c>
      <c r="C60" s="10" t="s">
        <v>164</v>
      </c>
      <c r="D60" s="10" t="s">
        <v>29</v>
      </c>
      <c r="E60" s="10" t="s">
        <v>161</v>
      </c>
      <c r="F60" s="10" t="s">
        <v>162</v>
      </c>
      <c r="G60" s="10">
        <v>142.77</v>
      </c>
      <c r="H60" s="15">
        <f t="shared" si="0"/>
        <v>28.554</v>
      </c>
      <c r="I60" s="16">
        <v>80.18</v>
      </c>
      <c r="J60" s="15">
        <f t="shared" si="1"/>
        <v>48.108</v>
      </c>
      <c r="K60" s="15">
        <f t="shared" si="4"/>
        <v>76.662</v>
      </c>
      <c r="L60" s="17">
        <v>2</v>
      </c>
      <c r="M60" s="21"/>
    </row>
    <row r="61" s="1" customFormat="1" ht="33" customHeight="1" spans="1:13">
      <c r="A61" s="8">
        <v>59</v>
      </c>
      <c r="B61" s="23" t="s">
        <v>165</v>
      </c>
      <c r="C61" s="11" t="s">
        <v>166</v>
      </c>
      <c r="D61" s="11" t="s">
        <v>29</v>
      </c>
      <c r="E61" s="10" t="s">
        <v>161</v>
      </c>
      <c r="F61" s="10" t="s">
        <v>162</v>
      </c>
      <c r="G61" s="10">
        <v>141.55</v>
      </c>
      <c r="H61" s="15">
        <f t="shared" si="0"/>
        <v>28.31</v>
      </c>
      <c r="I61" s="16">
        <v>76.26</v>
      </c>
      <c r="J61" s="15">
        <f t="shared" si="1"/>
        <v>45.756</v>
      </c>
      <c r="K61" s="15">
        <f t="shared" si="4"/>
        <v>74.066</v>
      </c>
      <c r="L61" s="17">
        <v>3</v>
      </c>
      <c r="M61" s="21"/>
    </row>
    <row r="62" s="1" customFormat="1" ht="33" customHeight="1" spans="1:13">
      <c r="A62" s="8">
        <v>60</v>
      </c>
      <c r="B62" s="10" t="s">
        <v>167</v>
      </c>
      <c r="C62" s="10" t="s">
        <v>168</v>
      </c>
      <c r="D62" s="10" t="s">
        <v>16</v>
      </c>
      <c r="E62" s="10" t="s">
        <v>161</v>
      </c>
      <c r="F62" s="10" t="s">
        <v>169</v>
      </c>
      <c r="G62" s="10">
        <v>145.27</v>
      </c>
      <c r="H62" s="15">
        <f t="shared" si="0"/>
        <v>29.054</v>
      </c>
      <c r="I62" s="16">
        <v>84.22</v>
      </c>
      <c r="J62" s="15">
        <f t="shared" si="1"/>
        <v>50.532</v>
      </c>
      <c r="K62" s="15">
        <f t="shared" si="4"/>
        <v>79.586</v>
      </c>
      <c r="L62" s="17">
        <v>1</v>
      </c>
      <c r="M62" s="21" t="s">
        <v>19</v>
      </c>
    </row>
    <row r="63" s="1" customFormat="1" ht="33" customHeight="1" spans="1:13">
      <c r="A63" s="8">
        <v>61</v>
      </c>
      <c r="B63" s="10" t="s">
        <v>170</v>
      </c>
      <c r="C63" s="10" t="s">
        <v>171</v>
      </c>
      <c r="D63" s="10" t="s">
        <v>16</v>
      </c>
      <c r="E63" s="10" t="s">
        <v>161</v>
      </c>
      <c r="F63" s="10" t="s">
        <v>169</v>
      </c>
      <c r="G63" s="10">
        <v>151.18</v>
      </c>
      <c r="H63" s="15">
        <f t="shared" si="0"/>
        <v>30.236</v>
      </c>
      <c r="I63" s="16">
        <v>81.74</v>
      </c>
      <c r="J63" s="15">
        <f t="shared" si="1"/>
        <v>49.044</v>
      </c>
      <c r="K63" s="15">
        <f t="shared" si="4"/>
        <v>79.28</v>
      </c>
      <c r="L63" s="17">
        <v>2</v>
      </c>
      <c r="M63" s="21"/>
    </row>
    <row r="64" s="1" customFormat="1" ht="33" customHeight="1" spans="1:13">
      <c r="A64" s="8">
        <v>62</v>
      </c>
      <c r="B64" s="10" t="s">
        <v>172</v>
      </c>
      <c r="C64" s="10" t="s">
        <v>173</v>
      </c>
      <c r="D64" s="10" t="s">
        <v>29</v>
      </c>
      <c r="E64" s="10" t="s">
        <v>174</v>
      </c>
      <c r="F64" s="10" t="s">
        <v>18</v>
      </c>
      <c r="G64" s="10">
        <v>156</v>
      </c>
      <c r="H64" s="15">
        <f t="shared" si="0"/>
        <v>31.2</v>
      </c>
      <c r="I64" s="16">
        <v>85.28</v>
      </c>
      <c r="J64" s="15">
        <f t="shared" si="1"/>
        <v>51.168</v>
      </c>
      <c r="K64" s="15">
        <f t="shared" si="4"/>
        <v>82.368</v>
      </c>
      <c r="L64" s="17">
        <v>1</v>
      </c>
      <c r="M64" s="21" t="s">
        <v>19</v>
      </c>
    </row>
    <row r="65" s="1" customFormat="1" ht="33" customHeight="1" spans="1:13">
      <c r="A65" s="8">
        <v>63</v>
      </c>
      <c r="B65" s="10" t="s">
        <v>175</v>
      </c>
      <c r="C65" s="10" t="s">
        <v>176</v>
      </c>
      <c r="D65" s="10" t="s">
        <v>16</v>
      </c>
      <c r="E65" s="10" t="s">
        <v>174</v>
      </c>
      <c r="F65" s="10" t="s">
        <v>18</v>
      </c>
      <c r="G65" s="10">
        <v>141.2</v>
      </c>
      <c r="H65" s="15">
        <f t="shared" si="0"/>
        <v>28.24</v>
      </c>
      <c r="I65" s="18">
        <v>83</v>
      </c>
      <c r="J65" s="15">
        <f t="shared" si="1"/>
        <v>49.8</v>
      </c>
      <c r="K65" s="15">
        <f t="shared" si="4"/>
        <v>78.04</v>
      </c>
      <c r="L65" s="17">
        <v>2</v>
      </c>
      <c r="M65" s="21"/>
    </row>
    <row r="66" s="1" customFormat="1" ht="33" customHeight="1" spans="1:13">
      <c r="A66" s="8">
        <v>64</v>
      </c>
      <c r="B66" s="10" t="s">
        <v>177</v>
      </c>
      <c r="C66" s="10" t="s">
        <v>178</v>
      </c>
      <c r="D66" s="10" t="s">
        <v>16</v>
      </c>
      <c r="E66" s="10" t="s">
        <v>174</v>
      </c>
      <c r="F66" s="10" t="s">
        <v>18</v>
      </c>
      <c r="G66" s="10">
        <v>141.2</v>
      </c>
      <c r="H66" s="15">
        <f t="shared" si="0"/>
        <v>28.24</v>
      </c>
      <c r="I66" s="18">
        <v>80.86</v>
      </c>
      <c r="J66" s="15">
        <f t="shared" si="1"/>
        <v>48.516</v>
      </c>
      <c r="K66" s="15">
        <f t="shared" si="4"/>
        <v>76.756</v>
      </c>
      <c r="L66" s="17">
        <v>3</v>
      </c>
      <c r="M66" s="21"/>
    </row>
    <row r="67" s="1" customFormat="1" ht="33" customHeight="1" spans="1:13">
      <c r="A67" s="8">
        <v>65</v>
      </c>
      <c r="B67" s="9" t="s">
        <v>179</v>
      </c>
      <c r="C67" s="9" t="s">
        <v>180</v>
      </c>
      <c r="D67" s="22" t="s">
        <v>29</v>
      </c>
      <c r="E67" s="10" t="s">
        <v>174</v>
      </c>
      <c r="F67" s="9" t="s">
        <v>181</v>
      </c>
      <c r="G67" s="9">
        <v>148.91</v>
      </c>
      <c r="H67" s="15">
        <f>G67/2*0.4</f>
        <v>29.782</v>
      </c>
      <c r="I67" s="19">
        <v>84.98</v>
      </c>
      <c r="J67" s="15">
        <f t="shared" si="1"/>
        <v>50.988</v>
      </c>
      <c r="K67" s="15">
        <f t="shared" si="4"/>
        <v>80.77</v>
      </c>
      <c r="L67" s="17">
        <v>1</v>
      </c>
      <c r="M67" s="21" t="s">
        <v>19</v>
      </c>
    </row>
    <row r="68" s="1" customFormat="1" ht="33" customHeight="1" spans="1:13">
      <c r="A68" s="8">
        <v>66</v>
      </c>
      <c r="B68" s="9" t="s">
        <v>182</v>
      </c>
      <c r="C68" s="9" t="s">
        <v>183</v>
      </c>
      <c r="D68" s="22" t="s">
        <v>29</v>
      </c>
      <c r="E68" s="10" t="s">
        <v>174</v>
      </c>
      <c r="F68" s="9" t="s">
        <v>181</v>
      </c>
      <c r="G68" s="9">
        <v>138.67</v>
      </c>
      <c r="H68" s="15">
        <f>G68/2*0.4</f>
        <v>27.734</v>
      </c>
      <c r="I68" s="19">
        <v>81</v>
      </c>
      <c r="J68" s="15">
        <f t="shared" si="1"/>
        <v>48.6</v>
      </c>
      <c r="K68" s="15">
        <f t="shared" si="4"/>
        <v>76.334</v>
      </c>
      <c r="L68" s="17">
        <v>2</v>
      </c>
      <c r="M68" s="21"/>
    </row>
    <row r="69" s="1" customFormat="1" ht="33" customHeight="1" spans="1:13">
      <c r="A69" s="8">
        <v>67</v>
      </c>
      <c r="B69" s="9" t="s">
        <v>184</v>
      </c>
      <c r="C69" s="9" t="s">
        <v>185</v>
      </c>
      <c r="D69" s="22" t="s">
        <v>29</v>
      </c>
      <c r="E69" s="10" t="s">
        <v>174</v>
      </c>
      <c r="F69" s="9" t="s">
        <v>181</v>
      </c>
      <c r="G69" s="9">
        <v>127.5</v>
      </c>
      <c r="H69" s="15">
        <f>G69/2*0.4</f>
        <v>25.5</v>
      </c>
      <c r="I69" s="19">
        <v>78.76</v>
      </c>
      <c r="J69" s="15">
        <f t="shared" si="1"/>
        <v>47.256</v>
      </c>
      <c r="K69" s="15">
        <f t="shared" si="4"/>
        <v>72.756</v>
      </c>
      <c r="L69" s="17">
        <v>3</v>
      </c>
      <c r="M69" s="21"/>
    </row>
  </sheetData>
  <sortState ref="A62:M63">
    <sortCondition ref="K62:K63" descending="1"/>
  </sortState>
  <mergeCells count="1">
    <mergeCell ref="A1:M1"/>
  </mergeCells>
  <pageMargins left="0.751388888888889" right="0.751388888888889" top="0.432638888888889" bottom="0.511805555555556" header="0.5" footer="0.236111111111111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莲都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greatwall</cp:lastModifiedBy>
  <dcterms:created xsi:type="dcterms:W3CDTF">2023-03-15T16:06:00Z</dcterms:created>
  <dcterms:modified xsi:type="dcterms:W3CDTF">2026-03-07T15:26:17Z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93B6F50DB0DD49D6816AFCE0F85AA597_12</vt:lpwstr>
  </property>
</Properties>
</file>