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 firstSheet="1"/>
  </bookViews>
  <sheets>
    <sheet name="2026总成绩及入围体检名单" sheetId="7" r:id="rId1"/>
  </sheets>
  <definedNames>
    <definedName name="_xlnm.Print_Titles" localSheetId="0">'2026总成绩及入围体检名单'!$3:$3</definedName>
    <definedName name="_xlnm.Print_Area" localSheetId="0">'2026总成绩及入围体检名单'!$A$1:$I$144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<sst xmlns="http://schemas.openxmlformats.org/spreadsheetml/2006/main" count="227" uniqueCount="190">
  <si>
    <r>
      <rPr>
        <sz val="11"/>
        <rFont val="宋体"/>
        <charset val="134"/>
      </rPr>
      <t>附件</t>
    </r>
    <r>
      <rPr>
        <sz val="11"/>
        <rFont val="Times New Roman"/>
        <charset val="134"/>
      </rPr>
      <t>1</t>
    </r>
  </si>
  <si>
    <t>开化县各级机关单位2026年度考试录用公务员笔试面试折合总成绩及入围体检名单</t>
  </si>
  <si>
    <t>名次</t>
  </si>
  <si>
    <t>姓名</t>
  </si>
  <si>
    <t>准考证号</t>
  </si>
  <si>
    <t>笔试
成绩</t>
  </si>
  <si>
    <t>笔试折合成绩(40%)</t>
  </si>
  <si>
    <t>面试
成绩</t>
  </si>
  <si>
    <t>面试折合
成绩（60%）</t>
  </si>
  <si>
    <t>总成绩</t>
  </si>
  <si>
    <t>备注</t>
  </si>
  <si>
    <t>一、开化县精神文明建设指导中心 综合管理四级主任科员 1名</t>
  </si>
  <si>
    <t>鲍宇佳</t>
  </si>
  <si>
    <t>108071003612</t>
  </si>
  <si>
    <t>入围体检</t>
  </si>
  <si>
    <t>108071000809</t>
  </si>
  <si>
    <t>108071000226</t>
  </si>
  <si>
    <t>二、开化县散装水泥发展中心 商贸流通一级科员 1名</t>
  </si>
  <si>
    <t>吴慧恒</t>
  </si>
  <si>
    <t>108071001523</t>
  </si>
  <si>
    <t>108071001015</t>
  </si>
  <si>
    <t>108071001622</t>
  </si>
  <si>
    <t>三、开化县公安局 人民警察1四级警长 2名</t>
  </si>
  <si>
    <t>闫逸君</t>
  </si>
  <si>
    <t>608010100702</t>
  </si>
  <si>
    <t>陈仕宏</t>
  </si>
  <si>
    <t>608010100722</t>
  </si>
  <si>
    <t>608010100906</t>
  </si>
  <si>
    <t>608010100627</t>
  </si>
  <si>
    <t>608010100929</t>
  </si>
  <si>
    <t>四、开化县公安局 人民警察2一级警员 2名</t>
  </si>
  <si>
    <t>徐正</t>
  </si>
  <si>
    <t>608010100404</t>
  </si>
  <si>
    <t>邱旋</t>
  </si>
  <si>
    <t>608010100529</t>
  </si>
  <si>
    <t>608010100622</t>
  </si>
  <si>
    <t>608010100612</t>
  </si>
  <si>
    <t>608010100806</t>
  </si>
  <si>
    <t>608010100624</t>
  </si>
  <si>
    <t>五、开化县公安局 法医一级警员 1名</t>
  </si>
  <si>
    <t>黄熔</t>
  </si>
  <si>
    <t>608010100418</t>
  </si>
  <si>
    <t>608010101111</t>
  </si>
  <si>
    <t>608010100401</t>
  </si>
  <si>
    <t>六、开化县司法局乡镇司法所  司法助理员1一级科员  1名</t>
  </si>
  <si>
    <t>李启航</t>
  </si>
  <si>
    <t>108071002324</t>
  </si>
  <si>
    <t>108071001211</t>
  </si>
  <si>
    <t>108071002704</t>
  </si>
  <si>
    <t>七、开化县司法局乡镇司法所 司法助理员2一级科员 1名</t>
  </si>
  <si>
    <t>彭张雨</t>
  </si>
  <si>
    <t>108071001614</t>
  </si>
  <si>
    <t>108071002312</t>
  </si>
  <si>
    <t>108071002714</t>
  </si>
  <si>
    <t>八、开化县财政国库支付中心 财政管理一级科员 2名</t>
  </si>
  <si>
    <t>曾艳</t>
  </si>
  <si>
    <t>108071000209</t>
  </si>
  <si>
    <t>华一鑫</t>
  </si>
  <si>
    <t>108071001120</t>
  </si>
  <si>
    <t>108071001509</t>
  </si>
  <si>
    <t>108071002711</t>
  </si>
  <si>
    <t>108071002729</t>
  </si>
  <si>
    <t>九、开化县人力资源和社会保障局 综合管理一级科员 1名</t>
  </si>
  <si>
    <t>郑文晶</t>
  </si>
  <si>
    <t>108071002613</t>
  </si>
  <si>
    <t>108071002005</t>
  </si>
  <si>
    <t>108071002004</t>
  </si>
  <si>
    <t>十、开化县社会保险事业管理中心 综合管理一级科员 1名</t>
  </si>
  <si>
    <t>余奕柔</t>
  </si>
  <si>
    <t>108071000821</t>
  </si>
  <si>
    <t>108071002915</t>
  </si>
  <si>
    <t>108071000111</t>
  </si>
  <si>
    <t>十一、开化县自然资源和规划局基层自然资源所 自然资源管理一级科员 1名</t>
  </si>
  <si>
    <t>徐硕清</t>
  </si>
  <si>
    <t>108071002622</t>
  </si>
  <si>
    <t>108071001426</t>
  </si>
  <si>
    <t>108071001525</t>
  </si>
  <si>
    <t>十二、开化县住房和城乡建设局 工程建设管理一级科员 1名</t>
  </si>
  <si>
    <t>徐韬</t>
  </si>
  <si>
    <t>108071000827</t>
  </si>
  <si>
    <t>108071001429</t>
  </si>
  <si>
    <t>十三、开化县应急管理行政执法队 应急管理1一级行政执法员 1名</t>
  </si>
  <si>
    <t>吴美利</t>
  </si>
  <si>
    <t>308071005119</t>
  </si>
  <si>
    <t>308071006827</t>
  </si>
  <si>
    <t>308071006604</t>
  </si>
  <si>
    <t>十四、开化县应急管理行政执法队 应急管理2一级行政执法员 1名</t>
  </si>
  <si>
    <t>毛悦珮</t>
  </si>
  <si>
    <t>308071006306</t>
  </si>
  <si>
    <t>308071006505</t>
  </si>
  <si>
    <t>308071006030</t>
  </si>
  <si>
    <t>十五、开化县市场监督管理局基层所 基层执法1四级主任科员 1名</t>
  </si>
  <si>
    <t>李晨暄</t>
  </si>
  <si>
    <t>308071005203</t>
  </si>
  <si>
    <t>308071005124</t>
  </si>
  <si>
    <t>308071006609</t>
  </si>
  <si>
    <t>十六、开化县市场监督管理局基层所 基层执法2一级科员 1名</t>
  </si>
  <si>
    <t>方薇茜</t>
  </si>
  <si>
    <t>308071006415</t>
  </si>
  <si>
    <t>308071006901</t>
  </si>
  <si>
    <t>十七、开化县市场监督管理局基层所 基层执法3一级科员 1名</t>
  </si>
  <si>
    <t>何沐阳</t>
  </si>
  <si>
    <t>308071005710</t>
  </si>
  <si>
    <t>308071006215</t>
  </si>
  <si>
    <t>308071006120</t>
  </si>
  <si>
    <t>十八、开化县市场监督管理局基层所 基层执法4一级科员 1名</t>
  </si>
  <si>
    <t>胡远程</t>
  </si>
  <si>
    <t>308071006507</t>
  </si>
  <si>
    <t>308071005928</t>
  </si>
  <si>
    <t>308071006319</t>
  </si>
  <si>
    <t>十九、开化县社会经济调查队 经济统计一级科员 1名</t>
  </si>
  <si>
    <t>李思晨</t>
  </si>
  <si>
    <t>108071002002</t>
  </si>
  <si>
    <t>108071003007</t>
  </si>
  <si>
    <t>108071001412</t>
  </si>
  <si>
    <t>二十、开化县综合行政执法大队 一线执法1一级行政执法员 1名</t>
  </si>
  <si>
    <t>戴新伟</t>
  </si>
  <si>
    <t>308071007102</t>
  </si>
  <si>
    <t>二十一、开化县综合行政执法大队 一线执法2一级行政执法员 1名</t>
  </si>
  <si>
    <t>张洪艳</t>
  </si>
  <si>
    <t>308071007118</t>
  </si>
  <si>
    <t>308071007108</t>
  </si>
  <si>
    <t>308071007128</t>
  </si>
  <si>
    <t>二十二、衢州市开化县生态环境保护行政执法队 生态环境执法一级行政执法员 1名</t>
  </si>
  <si>
    <t>毛文强</t>
  </si>
  <si>
    <t>308071005723</t>
  </si>
  <si>
    <t>308071006405</t>
  </si>
  <si>
    <t>308071005424</t>
  </si>
  <si>
    <t>二十三、开化县机关事务保障中心 工程管理一级科员 1名</t>
  </si>
  <si>
    <t>叶晓庆</t>
  </si>
  <si>
    <t>108071001027</t>
  </si>
  <si>
    <t>108071001829</t>
  </si>
  <si>
    <t>108071000902</t>
  </si>
  <si>
    <t>二十四、开化县人民法院 四级法官助理 1名</t>
  </si>
  <si>
    <t>郑芷君</t>
  </si>
  <si>
    <t>108071001309</t>
  </si>
  <si>
    <t>二十五、开化县人民法院 司法行政一级科员 1名</t>
  </si>
  <si>
    <t>徐园园</t>
  </si>
  <si>
    <t>108071002826</t>
  </si>
  <si>
    <t>108071000621</t>
  </si>
  <si>
    <t>108071001620</t>
  </si>
  <si>
    <t>二十六、开化县人民检察院 司法行政1一级科员 1名</t>
  </si>
  <si>
    <t>沈于欣</t>
  </si>
  <si>
    <t>108071001421</t>
  </si>
  <si>
    <t>108071002725</t>
  </si>
  <si>
    <t>108071002117</t>
  </si>
  <si>
    <t>二十七、开化县人民检察院 司法行政2一级科员 1名</t>
  </si>
  <si>
    <t>李俊琳</t>
  </si>
  <si>
    <t>108071000223</t>
  </si>
  <si>
    <t>108071002111</t>
  </si>
  <si>
    <t>108071001921</t>
  </si>
  <si>
    <t>二十八、开化县乡镇机关 综合管理1四级主任科员 1名</t>
  </si>
  <si>
    <t>祝一博</t>
  </si>
  <si>
    <t>208071004013</t>
  </si>
  <si>
    <t>208071004115</t>
  </si>
  <si>
    <t>208071004116</t>
  </si>
  <si>
    <t>二十九、开化县乡镇机关 综合管理2四级主任科员 1名</t>
  </si>
  <si>
    <t>徐文静</t>
  </si>
  <si>
    <t>208071004404</t>
  </si>
  <si>
    <t>208071004105</t>
  </si>
  <si>
    <t>三十、开化县乡镇机关 综合文字1一级科员 1名</t>
  </si>
  <si>
    <t>杨晓璐</t>
  </si>
  <si>
    <t>208071004207</t>
  </si>
  <si>
    <t>208071003814</t>
  </si>
  <si>
    <t>208071003825</t>
  </si>
  <si>
    <t>三十一、开化县乡镇机关 综合文字2一级科员 1名</t>
  </si>
  <si>
    <t>傅雷</t>
  </si>
  <si>
    <t>208071004528</t>
  </si>
  <si>
    <t>208071003820</t>
  </si>
  <si>
    <t>208071003710</t>
  </si>
  <si>
    <t>三十二、开化县乡镇机关 村镇建设一级科员 1名</t>
  </si>
  <si>
    <t>汪向亮</t>
  </si>
  <si>
    <t>208071003827</t>
  </si>
  <si>
    <t>208071004315</t>
  </si>
  <si>
    <t>208071003925</t>
  </si>
  <si>
    <t>三十三、开化县乡镇机关 乡村发展一级科员 1名</t>
  </si>
  <si>
    <t>陈晨曦</t>
  </si>
  <si>
    <t>208071003816</t>
  </si>
  <si>
    <t>208071004227</t>
  </si>
  <si>
    <t>208071004906</t>
  </si>
  <si>
    <t>三十四、开化县乡镇机关 乡镇管理一级科员 1名</t>
  </si>
  <si>
    <t>张雅婷</t>
  </si>
  <si>
    <t>208071004818</t>
  </si>
  <si>
    <t>208071003726</t>
  </si>
  <si>
    <t>208071004324</t>
  </si>
  <si>
    <t>三十五、开化县乡镇机关 优秀村干部二级科员 1名</t>
  </si>
  <si>
    <t>魏郑康</t>
  </si>
  <si>
    <t>408071007306</t>
  </si>
  <si>
    <t>408071007302</t>
  </si>
  <si>
    <t>408071007303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</si>
</sst>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0_ "/>
    <numFmt numFmtId="178" formatCode="0.0000"/>
  </numFmts>
  <fonts count="26">
    <font>
      <sz val="11"/>
      <color theme="1"/>
      <name val="宋体"/>
      <charset val="134"/>
      <scheme val="minor"/>
    </font>
    <font>
      <sz val="11"/>
      <name val="Times New Roman"/>
      <charset val="134"/>
    </font>
    <font>
      <sz val="11"/>
      <name val="宋体"/>
      <charset val="134"/>
    </font>
    <font>
      <sz val="14"/>
      <name val="方正小标宋简体"/>
      <charset val="134"/>
    </font>
    <font>
      <b/>
      <sz val="12"/>
      <name val="宋体"/>
      <charset val="134"/>
    </font>
    <font>
      <b/>
      <sz val="12"/>
      <name val="宋体"/>
      <charset val="134"/>
      <scheme val="minor"/>
    </font>
    <font>
      <b/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8" applyNumberFormat="0" applyAlignment="0" applyProtection="0">
      <alignment vertical="center"/>
    </xf>
    <xf numFmtId="0" fontId="16" fillId="4" borderId="9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>
      <alignment vertical="center"/>
    </xf>
    <xf numFmtId="49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9" fontId="2" fillId="0" borderId="0" xfId="0" applyNumberFormat="1" applyFont="1" applyFill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177" fontId="5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left" vertical="center"/>
    </xf>
    <xf numFmtId="1" fontId="6" fillId="0" borderId="3" xfId="0" applyNumberFormat="1" applyFont="1" applyFill="1" applyBorder="1" applyAlignment="1">
      <alignment horizontal="left" vertical="center"/>
    </xf>
    <xf numFmtId="0" fontId="1" fillId="0" borderId="1" xfId="0" applyNumberFormat="1" applyFont="1" applyFill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center" vertical="center"/>
    </xf>
    <xf numFmtId="2" fontId="1" fillId="0" borderId="1" xfId="0" applyNumberFormat="1" applyFont="1" applyFill="1" applyBorder="1" applyAlignment="1">
      <alignment horizontal="center" vertical="center"/>
    </xf>
    <xf numFmtId="178" fontId="1" fillId="0" borderId="1" xfId="0" applyNumberFormat="1" applyFont="1" applyFill="1" applyBorder="1" applyAlignment="1">
      <alignment horizontal="center" vertical="center"/>
    </xf>
    <xf numFmtId="2" fontId="6" fillId="0" borderId="3" xfId="0" applyNumberFormat="1" applyFont="1" applyFill="1" applyBorder="1" applyAlignment="1">
      <alignment horizontal="left" vertical="center"/>
    </xf>
    <xf numFmtId="1" fontId="6" fillId="0" borderId="4" xfId="0" applyNumberFormat="1" applyFont="1" applyFill="1" applyBorder="1" applyAlignment="1">
      <alignment horizontal="left" vertical="center"/>
    </xf>
    <xf numFmtId="2" fontId="6" fillId="0" borderId="4" xfId="0" applyNumberFormat="1" applyFont="1" applyFill="1" applyBorder="1" applyAlignment="1">
      <alignment horizontal="left" vertical="center"/>
    </xf>
    <xf numFmtId="0" fontId="2" fillId="0" borderId="1" xfId="0" applyNumberFormat="1" applyFont="1" applyFill="1" applyBorder="1" applyAlignment="1">
      <alignment horizontal="center" vertical="center"/>
    </xf>
    <xf numFmtId="1" fontId="1" fillId="0" borderId="1" xfId="0" applyNumberFormat="1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9900"/>
        </patternFill>
      </fill>
    </dxf>
  </dxfs>
  <tableStyles count="0" defaultTableStyle="TableStyleMedium9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44"/>
  <sheetViews>
    <sheetView tabSelected="1" view="pageBreakPreview" zoomScaleNormal="130" workbookViewId="0">
      <pane ySplit="3" topLeftCell="A134" activePane="bottomLeft" state="frozen"/>
      <selection/>
      <selection pane="bottomLeft" activeCell="I142" sqref="I142"/>
    </sheetView>
  </sheetViews>
  <sheetFormatPr defaultColWidth="9" defaultRowHeight="15"/>
  <cols>
    <col min="1" max="1" width="7.43333333333333" style="3" customWidth="1"/>
    <col min="2" max="2" width="9" style="4"/>
    <col min="3" max="3" width="13.75" style="4" customWidth="1"/>
    <col min="4" max="4" width="9.1" style="4" customWidth="1"/>
    <col min="5" max="5" width="11.1" style="4" customWidth="1"/>
    <col min="6" max="6" width="8.63333333333333" style="4" customWidth="1"/>
    <col min="7" max="7" width="14.5083333333333" style="4" customWidth="1"/>
    <col min="8" max="8" width="9.58333333333333" style="3" customWidth="1"/>
    <col min="9" max="9" width="9.99166666666667" style="4" customWidth="1"/>
    <col min="10" max="16384" width="9" style="2"/>
  </cols>
  <sheetData>
    <row r="1" ht="28" customHeight="1" spans="1:2">
      <c r="A1" s="5" t="s">
        <v>0</v>
      </c>
      <c r="B1" s="6"/>
    </row>
    <row r="2" ht="28" customHeight="1" spans="1:9">
      <c r="A2" s="7" t="s">
        <v>1</v>
      </c>
      <c r="B2" s="8"/>
      <c r="C2" s="8"/>
      <c r="D2" s="8"/>
      <c r="E2" s="8"/>
      <c r="F2" s="8"/>
      <c r="G2" s="8"/>
      <c r="H2" s="8"/>
      <c r="I2" s="8"/>
    </row>
    <row r="3" s="1" customFormat="1" ht="30" customHeight="1" spans="1:9">
      <c r="A3" s="9" t="s">
        <v>2</v>
      </c>
      <c r="B3" s="10" t="s">
        <v>3</v>
      </c>
      <c r="C3" s="10" t="s">
        <v>4</v>
      </c>
      <c r="D3" s="11" t="s">
        <v>5</v>
      </c>
      <c r="E3" s="12" t="s">
        <v>6</v>
      </c>
      <c r="F3" s="11" t="s">
        <v>7</v>
      </c>
      <c r="G3" s="12" t="s">
        <v>8</v>
      </c>
      <c r="H3" s="13" t="s">
        <v>9</v>
      </c>
      <c r="I3" s="12" t="s">
        <v>10</v>
      </c>
    </row>
    <row r="4" ht="23.5" customHeight="1" spans="1:9">
      <c r="A4" s="14" t="s">
        <v>11</v>
      </c>
      <c r="B4" s="15"/>
      <c r="C4" s="15"/>
      <c r="D4" s="15"/>
      <c r="E4" s="15"/>
      <c r="F4" s="15"/>
      <c r="G4" s="15"/>
      <c r="H4" s="15"/>
      <c r="I4" s="21"/>
    </row>
    <row r="5" ht="23.5" customHeight="1" spans="1:9">
      <c r="A5" s="16">
        <v>1</v>
      </c>
      <c r="B5" s="17" t="s">
        <v>12</v>
      </c>
      <c r="C5" s="18" t="s">
        <v>13</v>
      </c>
      <c r="D5" s="18">
        <v>132.33</v>
      </c>
      <c r="E5" s="19">
        <f>D5/2*0.4</f>
        <v>26.466</v>
      </c>
      <c r="F5" s="18">
        <v>78.92</v>
      </c>
      <c r="G5" s="18">
        <f>F5*0.6</f>
        <v>47.352</v>
      </c>
      <c r="H5" s="19">
        <f>E5+G5</f>
        <v>73.818</v>
      </c>
      <c r="I5" s="17" t="s">
        <v>14</v>
      </c>
    </row>
    <row r="6" ht="23.5" customHeight="1" spans="1:9">
      <c r="A6" s="16">
        <v>2</v>
      </c>
      <c r="B6" s="17"/>
      <c r="C6" s="18" t="s">
        <v>15</v>
      </c>
      <c r="D6" s="18">
        <v>133.33</v>
      </c>
      <c r="E6" s="19">
        <f>D6/2*0.4</f>
        <v>26.666</v>
      </c>
      <c r="F6" s="18">
        <v>77.36</v>
      </c>
      <c r="G6" s="18">
        <f>F6*0.6</f>
        <v>46.416</v>
      </c>
      <c r="H6" s="19">
        <f>E6+G6</f>
        <v>73.082</v>
      </c>
      <c r="I6" s="18"/>
    </row>
    <row r="7" ht="23.5" customHeight="1" spans="1:9">
      <c r="A7" s="16">
        <v>3</v>
      </c>
      <c r="B7" s="17"/>
      <c r="C7" s="18" t="s">
        <v>16</v>
      </c>
      <c r="D7" s="18">
        <v>131</v>
      </c>
      <c r="E7" s="19">
        <f t="shared" ref="E5:E9" si="0">D7/2*0.4</f>
        <v>26.2</v>
      </c>
      <c r="F7" s="18">
        <v>78</v>
      </c>
      <c r="G7" s="18">
        <f t="shared" ref="G5:G11" si="1">F7*0.6</f>
        <v>46.8</v>
      </c>
      <c r="H7" s="19">
        <f t="shared" ref="H5:H11" si="2">E7+G7</f>
        <v>73</v>
      </c>
      <c r="I7" s="18"/>
    </row>
    <row r="8" ht="23.5" customHeight="1" spans="1:9">
      <c r="A8" s="14" t="s">
        <v>17</v>
      </c>
      <c r="B8" s="20"/>
      <c r="C8" s="20"/>
      <c r="D8" s="20"/>
      <c r="E8" s="20"/>
      <c r="F8" s="20"/>
      <c r="G8" s="20"/>
      <c r="H8" s="20"/>
      <c r="I8" s="22"/>
    </row>
    <row r="9" ht="23.5" customHeight="1" spans="1:9">
      <c r="A9" s="16">
        <v>1</v>
      </c>
      <c r="B9" s="17" t="s">
        <v>18</v>
      </c>
      <c r="C9" s="18" t="s">
        <v>19</v>
      </c>
      <c r="D9" s="18">
        <v>142.67</v>
      </c>
      <c r="E9" s="19">
        <f t="shared" si="0"/>
        <v>28.534</v>
      </c>
      <c r="F9" s="18">
        <v>78.58</v>
      </c>
      <c r="G9" s="18">
        <f t="shared" si="1"/>
        <v>47.148</v>
      </c>
      <c r="H9" s="19">
        <f t="shared" si="2"/>
        <v>75.682</v>
      </c>
      <c r="I9" s="17" t="s">
        <v>14</v>
      </c>
    </row>
    <row r="10" ht="23.5" customHeight="1" spans="1:9">
      <c r="A10" s="16">
        <v>2</v>
      </c>
      <c r="B10" s="17"/>
      <c r="C10" s="18" t="s">
        <v>20</v>
      </c>
      <c r="D10" s="18">
        <v>136.17</v>
      </c>
      <c r="E10" s="19">
        <f t="shared" ref="E10:E13" si="3">D10/2*0.4</f>
        <v>27.234</v>
      </c>
      <c r="F10" s="18">
        <v>78.9</v>
      </c>
      <c r="G10" s="18">
        <f t="shared" si="1"/>
        <v>47.34</v>
      </c>
      <c r="H10" s="19">
        <f t="shared" si="2"/>
        <v>74.574</v>
      </c>
      <c r="I10" s="18"/>
    </row>
    <row r="11" ht="23.5" customHeight="1" spans="1:9">
      <c r="A11" s="16">
        <v>3</v>
      </c>
      <c r="B11" s="17"/>
      <c r="C11" s="18" t="s">
        <v>21</v>
      </c>
      <c r="D11" s="18">
        <v>129.83</v>
      </c>
      <c r="E11" s="19">
        <f t="shared" si="3"/>
        <v>25.966</v>
      </c>
      <c r="F11" s="18">
        <v>78.28</v>
      </c>
      <c r="G11" s="18">
        <f t="shared" si="1"/>
        <v>46.968</v>
      </c>
      <c r="H11" s="19">
        <f t="shared" si="2"/>
        <v>72.934</v>
      </c>
      <c r="I11" s="18"/>
    </row>
    <row r="12" ht="23.5" customHeight="1" spans="1:9">
      <c r="A12" s="14" t="s">
        <v>22</v>
      </c>
      <c r="B12" s="20"/>
      <c r="C12" s="20"/>
      <c r="D12" s="20"/>
      <c r="E12" s="20"/>
      <c r="F12" s="20"/>
      <c r="G12" s="20"/>
      <c r="H12" s="20"/>
      <c r="I12" s="22"/>
    </row>
    <row r="13" ht="23.5" customHeight="1" spans="1:9">
      <c r="A13" s="16">
        <v>1</v>
      </c>
      <c r="B13" s="17" t="s">
        <v>23</v>
      </c>
      <c r="C13" s="18" t="s">
        <v>24</v>
      </c>
      <c r="D13" s="18">
        <v>62.59</v>
      </c>
      <c r="E13" s="19">
        <f>D13*0.4</f>
        <v>25.036</v>
      </c>
      <c r="F13" s="18">
        <v>80.6</v>
      </c>
      <c r="G13" s="18">
        <f>F13*0.6</f>
        <v>48.36</v>
      </c>
      <c r="H13" s="19">
        <f>E13+G13</f>
        <v>73.396</v>
      </c>
      <c r="I13" s="17" t="s">
        <v>14</v>
      </c>
    </row>
    <row r="14" ht="23.5" customHeight="1" spans="1:9">
      <c r="A14" s="16">
        <v>2</v>
      </c>
      <c r="B14" s="17" t="s">
        <v>25</v>
      </c>
      <c r="C14" s="18" t="s">
        <v>26</v>
      </c>
      <c r="D14" s="18">
        <v>62.96</v>
      </c>
      <c r="E14" s="19">
        <f>D14*0.4</f>
        <v>25.184</v>
      </c>
      <c r="F14" s="18">
        <v>79.4</v>
      </c>
      <c r="G14" s="18">
        <f>F14*0.6</f>
        <v>47.64</v>
      </c>
      <c r="H14" s="19">
        <f>E14+G14</f>
        <v>72.824</v>
      </c>
      <c r="I14" s="17" t="s">
        <v>14</v>
      </c>
    </row>
    <row r="15" ht="23.5" customHeight="1" spans="1:9">
      <c r="A15" s="16">
        <v>3</v>
      </c>
      <c r="B15" s="17"/>
      <c r="C15" s="18" t="s">
        <v>27</v>
      </c>
      <c r="D15" s="18">
        <v>61.33</v>
      </c>
      <c r="E15" s="19">
        <f>D15*0.4</f>
        <v>24.532</v>
      </c>
      <c r="F15" s="18">
        <v>77.32</v>
      </c>
      <c r="G15" s="18">
        <f>F15*0.6</f>
        <v>46.392</v>
      </c>
      <c r="H15" s="19">
        <f>E15+G15</f>
        <v>70.924</v>
      </c>
      <c r="I15" s="18"/>
    </row>
    <row r="16" ht="23.5" customHeight="1" spans="1:9">
      <c r="A16" s="16">
        <v>4</v>
      </c>
      <c r="B16" s="17"/>
      <c r="C16" s="18" t="s">
        <v>28</v>
      </c>
      <c r="D16" s="18">
        <v>62.16</v>
      </c>
      <c r="E16" s="19">
        <f>D16*0.4</f>
        <v>24.864</v>
      </c>
      <c r="F16" s="18">
        <v>75.88</v>
      </c>
      <c r="G16" s="18">
        <f>F16*0.6</f>
        <v>45.528</v>
      </c>
      <c r="H16" s="19">
        <f>E16+G16</f>
        <v>70.392</v>
      </c>
      <c r="I16" s="18"/>
    </row>
    <row r="17" ht="23.5" customHeight="1" spans="1:9">
      <c r="A17" s="16">
        <v>5</v>
      </c>
      <c r="B17" s="17"/>
      <c r="C17" s="18" t="s">
        <v>29</v>
      </c>
      <c r="D17" s="18">
        <v>59.01</v>
      </c>
      <c r="E17" s="19">
        <f>D17*0.4</f>
        <v>23.604</v>
      </c>
      <c r="F17" s="18">
        <v>75.92</v>
      </c>
      <c r="G17" s="18">
        <f>F17*0.6</f>
        <v>45.552</v>
      </c>
      <c r="H17" s="19">
        <f>E17+G17</f>
        <v>69.156</v>
      </c>
      <c r="I17" s="18"/>
    </row>
    <row r="18" ht="23.5" customHeight="1" spans="1:9">
      <c r="A18" s="14" t="s">
        <v>30</v>
      </c>
      <c r="B18" s="20"/>
      <c r="C18" s="20"/>
      <c r="D18" s="20"/>
      <c r="E18" s="20"/>
      <c r="F18" s="20"/>
      <c r="G18" s="20"/>
      <c r="H18" s="20"/>
      <c r="I18" s="22"/>
    </row>
    <row r="19" ht="23.5" customHeight="1" spans="1:9">
      <c r="A19" s="16">
        <v>1</v>
      </c>
      <c r="B19" s="17" t="s">
        <v>31</v>
      </c>
      <c r="C19" s="18" t="s">
        <v>32</v>
      </c>
      <c r="D19" s="18">
        <v>68.97</v>
      </c>
      <c r="E19" s="19">
        <f t="shared" ref="E19:E24" si="4">D19*0.4</f>
        <v>27.588</v>
      </c>
      <c r="F19" s="18">
        <v>79.82</v>
      </c>
      <c r="G19" s="18">
        <f t="shared" ref="G19:G24" si="5">F19*0.6</f>
        <v>47.892</v>
      </c>
      <c r="H19" s="19">
        <f t="shared" ref="H19:H24" si="6">E19+G19</f>
        <v>75.48</v>
      </c>
      <c r="I19" s="17" t="s">
        <v>14</v>
      </c>
    </row>
    <row r="20" ht="23.5" customHeight="1" spans="1:9">
      <c r="A20" s="16">
        <v>2</v>
      </c>
      <c r="B20" s="17" t="s">
        <v>33</v>
      </c>
      <c r="C20" s="18" t="s">
        <v>34</v>
      </c>
      <c r="D20" s="18">
        <v>64.79</v>
      </c>
      <c r="E20" s="19">
        <f t="shared" si="4"/>
        <v>25.916</v>
      </c>
      <c r="F20" s="18">
        <v>80.76</v>
      </c>
      <c r="G20" s="18">
        <f t="shared" si="5"/>
        <v>48.456</v>
      </c>
      <c r="H20" s="19">
        <f t="shared" si="6"/>
        <v>74.372</v>
      </c>
      <c r="I20" s="17" t="s">
        <v>14</v>
      </c>
    </row>
    <row r="21" ht="23.5" customHeight="1" spans="1:9">
      <c r="A21" s="16">
        <v>3</v>
      </c>
      <c r="B21" s="17"/>
      <c r="C21" s="18" t="s">
        <v>35</v>
      </c>
      <c r="D21" s="18">
        <v>64</v>
      </c>
      <c r="E21" s="19">
        <f t="shared" si="4"/>
        <v>25.6</v>
      </c>
      <c r="F21" s="18">
        <v>78.36</v>
      </c>
      <c r="G21" s="18">
        <f t="shared" si="5"/>
        <v>47.016</v>
      </c>
      <c r="H21" s="19">
        <f t="shared" si="6"/>
        <v>72.616</v>
      </c>
      <c r="I21" s="18"/>
    </row>
    <row r="22" ht="23.5" customHeight="1" spans="1:9">
      <c r="A22" s="16">
        <v>4</v>
      </c>
      <c r="B22" s="17"/>
      <c r="C22" s="18" t="s">
        <v>36</v>
      </c>
      <c r="D22" s="18">
        <v>63.47</v>
      </c>
      <c r="E22" s="19">
        <f t="shared" si="4"/>
        <v>25.388</v>
      </c>
      <c r="F22" s="18">
        <v>76.18</v>
      </c>
      <c r="G22" s="18">
        <f t="shared" si="5"/>
        <v>45.708</v>
      </c>
      <c r="H22" s="19">
        <f t="shared" si="6"/>
        <v>71.096</v>
      </c>
      <c r="I22" s="18"/>
    </row>
    <row r="23" ht="23.5" customHeight="1" spans="1:9">
      <c r="A23" s="16">
        <v>5</v>
      </c>
      <c r="B23" s="17"/>
      <c r="C23" s="18" t="s">
        <v>37</v>
      </c>
      <c r="D23" s="18">
        <v>62.29</v>
      </c>
      <c r="E23" s="19">
        <f t="shared" si="4"/>
        <v>24.916</v>
      </c>
      <c r="F23" s="18">
        <v>76.94</v>
      </c>
      <c r="G23" s="18">
        <f t="shared" si="5"/>
        <v>46.164</v>
      </c>
      <c r="H23" s="19">
        <f t="shared" si="6"/>
        <v>71.08</v>
      </c>
      <c r="I23" s="18"/>
    </row>
    <row r="24" ht="23.5" customHeight="1" spans="1:9">
      <c r="A24" s="16">
        <v>6</v>
      </c>
      <c r="B24" s="17"/>
      <c r="C24" s="18" t="s">
        <v>38</v>
      </c>
      <c r="D24" s="18">
        <v>65.03</v>
      </c>
      <c r="E24" s="19">
        <f t="shared" si="4"/>
        <v>26.012</v>
      </c>
      <c r="F24" s="18">
        <v>65</v>
      </c>
      <c r="G24" s="18">
        <f t="shared" si="5"/>
        <v>39</v>
      </c>
      <c r="H24" s="19">
        <f t="shared" si="6"/>
        <v>65.012</v>
      </c>
      <c r="I24" s="18"/>
    </row>
    <row r="25" ht="23.5" customHeight="1" spans="1:9">
      <c r="A25" s="14" t="s">
        <v>39</v>
      </c>
      <c r="B25" s="20"/>
      <c r="C25" s="20"/>
      <c r="D25" s="20"/>
      <c r="E25" s="20"/>
      <c r="F25" s="20"/>
      <c r="G25" s="20"/>
      <c r="H25" s="20"/>
      <c r="I25" s="22"/>
    </row>
    <row r="26" ht="23.5" customHeight="1" spans="1:9">
      <c r="A26" s="16">
        <v>1</v>
      </c>
      <c r="B26" s="17" t="s">
        <v>40</v>
      </c>
      <c r="C26" s="18" t="s">
        <v>41</v>
      </c>
      <c r="D26" s="18">
        <v>69.42</v>
      </c>
      <c r="E26" s="19">
        <f>D26*0.4</f>
        <v>27.768</v>
      </c>
      <c r="F26" s="18">
        <v>80.38</v>
      </c>
      <c r="G26" s="18">
        <f t="shared" ref="G22:G28" si="7">F26*0.6</f>
        <v>48.228</v>
      </c>
      <c r="H26" s="19">
        <f t="shared" ref="H22:H28" si="8">E26+G26</f>
        <v>75.996</v>
      </c>
      <c r="I26" s="17" t="s">
        <v>14</v>
      </c>
    </row>
    <row r="27" ht="23.5" customHeight="1" spans="1:9">
      <c r="A27" s="16">
        <v>2</v>
      </c>
      <c r="B27" s="17"/>
      <c r="C27" s="18" t="s">
        <v>42</v>
      </c>
      <c r="D27" s="18">
        <v>67.71</v>
      </c>
      <c r="E27" s="19">
        <f>D27*0.4</f>
        <v>27.084</v>
      </c>
      <c r="F27" s="18">
        <v>77.94</v>
      </c>
      <c r="G27" s="18">
        <f t="shared" si="7"/>
        <v>46.764</v>
      </c>
      <c r="H27" s="19">
        <f t="shared" si="8"/>
        <v>73.848</v>
      </c>
      <c r="I27" s="18"/>
    </row>
    <row r="28" ht="23.5" customHeight="1" spans="1:9">
      <c r="A28" s="16">
        <v>3</v>
      </c>
      <c r="B28" s="17"/>
      <c r="C28" s="18" t="s">
        <v>43</v>
      </c>
      <c r="D28" s="18">
        <v>65.24</v>
      </c>
      <c r="E28" s="19">
        <f>D28*0.4</f>
        <v>26.096</v>
      </c>
      <c r="F28" s="18">
        <v>74.48</v>
      </c>
      <c r="G28" s="18">
        <f t="shared" si="7"/>
        <v>44.688</v>
      </c>
      <c r="H28" s="19">
        <f t="shared" si="8"/>
        <v>70.784</v>
      </c>
      <c r="I28" s="18"/>
    </row>
    <row r="29" ht="23.5" customHeight="1" spans="1:9">
      <c r="A29" s="14" t="s">
        <v>44</v>
      </c>
      <c r="B29" s="20"/>
      <c r="C29" s="20"/>
      <c r="D29" s="20"/>
      <c r="E29" s="20"/>
      <c r="F29" s="20"/>
      <c r="G29" s="20"/>
      <c r="H29" s="20"/>
      <c r="I29" s="22"/>
    </row>
    <row r="30" ht="23.5" customHeight="1" spans="1:9">
      <c r="A30" s="16">
        <v>1</v>
      </c>
      <c r="B30" s="17" t="s">
        <v>45</v>
      </c>
      <c r="C30" s="18" t="s">
        <v>46</v>
      </c>
      <c r="D30" s="18">
        <v>125.17</v>
      </c>
      <c r="E30" s="19">
        <f>D30/2*0.4</f>
        <v>25.034</v>
      </c>
      <c r="F30" s="18">
        <v>79.08</v>
      </c>
      <c r="G30" s="18">
        <f>F30*0.6</f>
        <v>47.448</v>
      </c>
      <c r="H30" s="19">
        <f>E30+G30</f>
        <v>72.482</v>
      </c>
      <c r="I30" s="17" t="s">
        <v>14</v>
      </c>
    </row>
    <row r="31" ht="23.5" customHeight="1" spans="1:9">
      <c r="A31" s="16">
        <v>2</v>
      </c>
      <c r="B31" s="17"/>
      <c r="C31" s="18" t="s">
        <v>47</v>
      </c>
      <c r="D31" s="18">
        <v>129</v>
      </c>
      <c r="E31" s="19">
        <f>D31/2*0.4</f>
        <v>25.8</v>
      </c>
      <c r="F31" s="18">
        <v>77.72</v>
      </c>
      <c r="G31" s="18">
        <f>F31*0.6</f>
        <v>46.632</v>
      </c>
      <c r="H31" s="19">
        <f>E31+G31</f>
        <v>72.432</v>
      </c>
      <c r="I31" s="18"/>
    </row>
    <row r="32" ht="23.5" customHeight="1" spans="1:9">
      <c r="A32" s="16">
        <v>3</v>
      </c>
      <c r="B32" s="17"/>
      <c r="C32" s="18" t="s">
        <v>48</v>
      </c>
      <c r="D32" s="18">
        <v>121</v>
      </c>
      <c r="E32" s="19">
        <f t="shared" ref="E30:E34" si="9">D32/2*0.4</f>
        <v>24.2</v>
      </c>
      <c r="F32" s="18">
        <v>77.28</v>
      </c>
      <c r="G32" s="18">
        <f t="shared" ref="G30:G32" si="10">F32*0.6</f>
        <v>46.368</v>
      </c>
      <c r="H32" s="19">
        <f t="shared" ref="H30:H32" si="11">E32+G32</f>
        <v>70.568</v>
      </c>
      <c r="I32" s="18"/>
    </row>
    <row r="33" s="2" customFormat="1" ht="23.5" customHeight="1" spans="1:9">
      <c r="A33" s="14" t="s">
        <v>49</v>
      </c>
      <c r="B33" s="20"/>
      <c r="C33" s="20"/>
      <c r="D33" s="20"/>
      <c r="E33" s="20"/>
      <c r="F33" s="20"/>
      <c r="G33" s="20"/>
      <c r="H33" s="20"/>
      <c r="I33" s="22"/>
    </row>
    <row r="34" ht="23.5" customHeight="1" spans="1:9">
      <c r="A34" s="16">
        <v>1</v>
      </c>
      <c r="B34" s="17" t="s">
        <v>50</v>
      </c>
      <c r="C34" s="18" t="s">
        <v>51</v>
      </c>
      <c r="D34" s="18">
        <v>146.33</v>
      </c>
      <c r="E34" s="19">
        <f t="shared" si="9"/>
        <v>29.266</v>
      </c>
      <c r="F34" s="18">
        <v>80.16</v>
      </c>
      <c r="G34" s="18">
        <f t="shared" ref="G34:G36" si="12">F34*0.6</f>
        <v>48.096</v>
      </c>
      <c r="H34" s="19">
        <f t="shared" ref="H34:H36" si="13">E34+G34</f>
        <v>77.362</v>
      </c>
      <c r="I34" s="17" t="s">
        <v>14</v>
      </c>
    </row>
    <row r="35" ht="23.5" customHeight="1" spans="1:9">
      <c r="A35" s="16">
        <v>2</v>
      </c>
      <c r="B35" s="17"/>
      <c r="C35" s="18" t="s">
        <v>52</v>
      </c>
      <c r="D35" s="18">
        <v>134.5</v>
      </c>
      <c r="E35" s="19">
        <f t="shared" ref="E35:E38" si="14">D35/2*0.4</f>
        <v>26.9</v>
      </c>
      <c r="F35" s="18">
        <v>78.92</v>
      </c>
      <c r="G35" s="18">
        <f t="shared" si="12"/>
        <v>47.352</v>
      </c>
      <c r="H35" s="19">
        <f t="shared" si="13"/>
        <v>74.252</v>
      </c>
      <c r="I35" s="18"/>
    </row>
    <row r="36" ht="23.5" customHeight="1" spans="1:9">
      <c r="A36" s="16">
        <v>3</v>
      </c>
      <c r="B36" s="17"/>
      <c r="C36" s="18" t="s">
        <v>53</v>
      </c>
      <c r="D36" s="18">
        <v>133.33</v>
      </c>
      <c r="E36" s="19">
        <f t="shared" si="14"/>
        <v>26.666</v>
      </c>
      <c r="F36" s="18">
        <v>76.44</v>
      </c>
      <c r="G36" s="18">
        <f t="shared" si="12"/>
        <v>45.864</v>
      </c>
      <c r="H36" s="19">
        <f t="shared" si="13"/>
        <v>72.53</v>
      </c>
      <c r="I36" s="18"/>
    </row>
    <row r="37" ht="23.5" customHeight="1" spans="1:9">
      <c r="A37" s="14" t="s">
        <v>54</v>
      </c>
      <c r="B37" s="20"/>
      <c r="C37" s="20"/>
      <c r="D37" s="20"/>
      <c r="E37" s="20"/>
      <c r="F37" s="20"/>
      <c r="G37" s="20"/>
      <c r="H37" s="20"/>
      <c r="I37" s="22"/>
    </row>
    <row r="38" ht="23.5" customHeight="1" spans="1:9">
      <c r="A38" s="16">
        <v>1</v>
      </c>
      <c r="B38" s="17" t="s">
        <v>55</v>
      </c>
      <c r="C38" s="18" t="s">
        <v>56</v>
      </c>
      <c r="D38" s="18">
        <v>141.5</v>
      </c>
      <c r="E38" s="19">
        <f t="shared" si="14"/>
        <v>28.3</v>
      </c>
      <c r="F38" s="18">
        <v>78.32</v>
      </c>
      <c r="G38" s="18">
        <f t="shared" ref="G38:G40" si="15">F38*0.6</f>
        <v>46.992</v>
      </c>
      <c r="H38" s="19">
        <f t="shared" ref="H38:H40" si="16">E38+G38</f>
        <v>75.292</v>
      </c>
      <c r="I38" s="17" t="s">
        <v>14</v>
      </c>
    </row>
    <row r="39" ht="23.5" customHeight="1" spans="1:9">
      <c r="A39" s="16">
        <v>2</v>
      </c>
      <c r="B39" s="17" t="s">
        <v>57</v>
      </c>
      <c r="C39" s="18" t="s">
        <v>58</v>
      </c>
      <c r="D39" s="18">
        <v>141</v>
      </c>
      <c r="E39" s="19">
        <f t="shared" ref="E39:E46" si="17">D39/2*0.4</f>
        <v>28.2</v>
      </c>
      <c r="F39" s="18">
        <v>77.74</v>
      </c>
      <c r="G39" s="18">
        <f t="shared" si="15"/>
        <v>46.644</v>
      </c>
      <c r="H39" s="19">
        <f t="shared" si="16"/>
        <v>74.844</v>
      </c>
      <c r="I39" s="17" t="s">
        <v>14</v>
      </c>
    </row>
    <row r="40" ht="23.5" customHeight="1" spans="1:9">
      <c r="A40" s="16">
        <v>3</v>
      </c>
      <c r="B40" s="17"/>
      <c r="C40" s="18" t="s">
        <v>59</v>
      </c>
      <c r="D40" s="18">
        <v>137.83</v>
      </c>
      <c r="E40" s="19">
        <f t="shared" si="17"/>
        <v>27.566</v>
      </c>
      <c r="F40" s="18">
        <v>77.86</v>
      </c>
      <c r="G40" s="18">
        <f t="shared" si="15"/>
        <v>46.716</v>
      </c>
      <c r="H40" s="19">
        <f t="shared" si="16"/>
        <v>74.282</v>
      </c>
      <c r="I40" s="18"/>
    </row>
    <row r="41" ht="23.5" customHeight="1" spans="1:9">
      <c r="A41" s="16">
        <v>4</v>
      </c>
      <c r="B41" s="17"/>
      <c r="C41" s="18" t="s">
        <v>60</v>
      </c>
      <c r="D41" s="18">
        <v>136</v>
      </c>
      <c r="E41" s="19">
        <f t="shared" si="17"/>
        <v>27.2</v>
      </c>
      <c r="F41" s="18">
        <v>76.66</v>
      </c>
      <c r="G41" s="18">
        <f t="shared" ref="G41:G46" si="18">F41*0.6</f>
        <v>45.996</v>
      </c>
      <c r="H41" s="19">
        <f t="shared" ref="H41:H46" si="19">E41+G41</f>
        <v>73.196</v>
      </c>
      <c r="I41" s="18"/>
    </row>
    <row r="42" ht="23.5" customHeight="1" spans="1:9">
      <c r="A42" s="16">
        <v>5</v>
      </c>
      <c r="B42" s="17"/>
      <c r="C42" s="18" t="s">
        <v>61</v>
      </c>
      <c r="D42" s="18">
        <v>135.17</v>
      </c>
      <c r="E42" s="19">
        <f t="shared" si="17"/>
        <v>27.034</v>
      </c>
      <c r="F42" s="18">
        <v>76.04</v>
      </c>
      <c r="G42" s="18">
        <f t="shared" si="18"/>
        <v>45.624</v>
      </c>
      <c r="H42" s="19">
        <f t="shared" si="19"/>
        <v>72.658</v>
      </c>
      <c r="I42" s="18"/>
    </row>
    <row r="43" ht="23.5" customHeight="1" spans="1:9">
      <c r="A43" s="14" t="s">
        <v>62</v>
      </c>
      <c r="B43" s="20"/>
      <c r="C43" s="20"/>
      <c r="D43" s="20"/>
      <c r="E43" s="20"/>
      <c r="F43" s="20"/>
      <c r="G43" s="20"/>
      <c r="H43" s="20"/>
      <c r="I43" s="22"/>
    </row>
    <row r="44" ht="23.5" customHeight="1" spans="1:9">
      <c r="A44" s="16">
        <v>1</v>
      </c>
      <c r="B44" s="17" t="s">
        <v>63</v>
      </c>
      <c r="C44" s="18" t="s">
        <v>64</v>
      </c>
      <c r="D44" s="18">
        <v>135</v>
      </c>
      <c r="E44" s="19">
        <f t="shared" si="17"/>
        <v>27</v>
      </c>
      <c r="F44" s="18">
        <v>79.42</v>
      </c>
      <c r="G44" s="18">
        <f t="shared" si="18"/>
        <v>47.652</v>
      </c>
      <c r="H44" s="19">
        <f t="shared" si="19"/>
        <v>74.652</v>
      </c>
      <c r="I44" s="17" t="s">
        <v>14</v>
      </c>
    </row>
    <row r="45" ht="23.5" customHeight="1" spans="1:9">
      <c r="A45" s="16">
        <v>2</v>
      </c>
      <c r="B45" s="17"/>
      <c r="C45" s="18" t="s">
        <v>65</v>
      </c>
      <c r="D45" s="18">
        <v>131.67</v>
      </c>
      <c r="E45" s="19">
        <f t="shared" si="17"/>
        <v>26.334</v>
      </c>
      <c r="F45" s="18">
        <v>78.34</v>
      </c>
      <c r="G45" s="18">
        <f t="shared" si="18"/>
        <v>47.004</v>
      </c>
      <c r="H45" s="19">
        <f t="shared" si="19"/>
        <v>73.338</v>
      </c>
      <c r="I45" s="18"/>
    </row>
    <row r="46" ht="23.5" customHeight="1" spans="1:9">
      <c r="A46" s="16">
        <v>3</v>
      </c>
      <c r="B46" s="17"/>
      <c r="C46" s="18" t="s">
        <v>66</v>
      </c>
      <c r="D46" s="18">
        <v>132.5</v>
      </c>
      <c r="E46" s="19">
        <f t="shared" si="17"/>
        <v>26.5</v>
      </c>
      <c r="F46" s="18">
        <v>77.56</v>
      </c>
      <c r="G46" s="18">
        <f t="shared" si="18"/>
        <v>46.536</v>
      </c>
      <c r="H46" s="19">
        <f t="shared" si="19"/>
        <v>73.036</v>
      </c>
      <c r="I46" s="18"/>
    </row>
    <row r="47" ht="23.5" customHeight="1" spans="1:9">
      <c r="A47" s="14" t="s">
        <v>67</v>
      </c>
      <c r="B47" s="20"/>
      <c r="C47" s="20"/>
      <c r="D47" s="20"/>
      <c r="E47" s="20"/>
      <c r="F47" s="20"/>
      <c r="G47" s="20"/>
      <c r="H47" s="20"/>
      <c r="I47" s="22"/>
    </row>
    <row r="48" ht="23.5" customHeight="1" spans="1:9">
      <c r="A48" s="16">
        <v>1</v>
      </c>
      <c r="B48" s="17" t="s">
        <v>68</v>
      </c>
      <c r="C48" s="18" t="s">
        <v>69</v>
      </c>
      <c r="D48" s="18">
        <v>143.67</v>
      </c>
      <c r="E48" s="19">
        <f>D48/2*0.4</f>
        <v>28.734</v>
      </c>
      <c r="F48" s="18">
        <v>82.4</v>
      </c>
      <c r="G48" s="18">
        <f t="shared" ref="G48:G50" si="20">F48*0.6</f>
        <v>49.44</v>
      </c>
      <c r="H48" s="19">
        <f t="shared" ref="H48:H50" si="21">E48+G48</f>
        <v>78.174</v>
      </c>
      <c r="I48" s="17" t="s">
        <v>14</v>
      </c>
    </row>
    <row r="49" ht="23.5" customHeight="1" spans="1:9">
      <c r="A49" s="16">
        <v>2</v>
      </c>
      <c r="B49" s="17"/>
      <c r="C49" s="18" t="s">
        <v>70</v>
      </c>
      <c r="D49" s="18">
        <v>137.83</v>
      </c>
      <c r="E49" s="19">
        <f>D49/2*0.4</f>
        <v>27.566</v>
      </c>
      <c r="F49" s="18">
        <v>77.3</v>
      </c>
      <c r="G49" s="18">
        <f t="shared" si="20"/>
        <v>46.38</v>
      </c>
      <c r="H49" s="19">
        <f t="shared" si="21"/>
        <v>73.946</v>
      </c>
      <c r="I49" s="18"/>
    </row>
    <row r="50" ht="23.5" customHeight="1" spans="1:9">
      <c r="A50" s="16">
        <v>3</v>
      </c>
      <c r="B50" s="17"/>
      <c r="C50" s="18" t="s">
        <v>71</v>
      </c>
      <c r="D50" s="18">
        <v>139</v>
      </c>
      <c r="E50" s="19">
        <f>D50/2*0.4</f>
        <v>27.8</v>
      </c>
      <c r="F50" s="18">
        <v>76.14</v>
      </c>
      <c r="G50" s="18">
        <f t="shared" si="20"/>
        <v>45.684</v>
      </c>
      <c r="H50" s="19">
        <f t="shared" si="21"/>
        <v>73.484</v>
      </c>
      <c r="I50" s="18"/>
    </row>
    <row r="51" ht="23.5" customHeight="1" spans="1:9">
      <c r="A51" s="14" t="s">
        <v>72</v>
      </c>
      <c r="B51" s="20"/>
      <c r="C51" s="20"/>
      <c r="D51" s="20"/>
      <c r="E51" s="20"/>
      <c r="F51" s="20"/>
      <c r="G51" s="20"/>
      <c r="H51" s="20"/>
      <c r="I51" s="22"/>
    </row>
    <row r="52" ht="23.5" customHeight="1" spans="1:9">
      <c r="A52" s="16">
        <v>1</v>
      </c>
      <c r="B52" s="17" t="s">
        <v>73</v>
      </c>
      <c r="C52" s="18" t="s">
        <v>74</v>
      </c>
      <c r="D52" s="18">
        <v>134.17</v>
      </c>
      <c r="E52" s="19">
        <f>D52/2*0.4</f>
        <v>26.834</v>
      </c>
      <c r="F52" s="18">
        <v>79.1</v>
      </c>
      <c r="G52" s="18">
        <f>F52*0.6</f>
        <v>47.46</v>
      </c>
      <c r="H52" s="19">
        <f>E52+G52</f>
        <v>74.294</v>
      </c>
      <c r="I52" s="17" t="s">
        <v>14</v>
      </c>
    </row>
    <row r="53" ht="23.5" customHeight="1" spans="1:9">
      <c r="A53" s="16">
        <v>2</v>
      </c>
      <c r="B53" s="17"/>
      <c r="C53" s="18" t="s">
        <v>75</v>
      </c>
      <c r="D53" s="18">
        <v>136.83</v>
      </c>
      <c r="E53" s="19">
        <f>D53/2*0.4</f>
        <v>27.366</v>
      </c>
      <c r="F53" s="18">
        <v>78.02</v>
      </c>
      <c r="G53" s="18">
        <f>F53*0.6</f>
        <v>46.812</v>
      </c>
      <c r="H53" s="19">
        <f>E53+G53</f>
        <v>74.178</v>
      </c>
      <c r="I53" s="18"/>
    </row>
    <row r="54" ht="23.5" customHeight="1" spans="1:9">
      <c r="A54" s="16">
        <v>3</v>
      </c>
      <c r="B54" s="17"/>
      <c r="C54" s="18" t="s">
        <v>76</v>
      </c>
      <c r="D54" s="18">
        <v>131.67</v>
      </c>
      <c r="E54" s="19">
        <f t="shared" ref="E52:E54" si="22">D54/2*0.4</f>
        <v>26.334</v>
      </c>
      <c r="F54" s="18">
        <v>77.52</v>
      </c>
      <c r="G54" s="18">
        <f t="shared" ref="G52:G54" si="23">F54*0.6</f>
        <v>46.512</v>
      </c>
      <c r="H54" s="19">
        <f t="shared" ref="H52:H54" si="24">E54+G54</f>
        <v>72.846</v>
      </c>
      <c r="I54" s="18"/>
    </row>
    <row r="55" ht="23.5" customHeight="1" spans="1:9">
      <c r="A55" s="14" t="s">
        <v>77</v>
      </c>
      <c r="B55" s="20"/>
      <c r="C55" s="20"/>
      <c r="D55" s="20"/>
      <c r="E55" s="20"/>
      <c r="F55" s="20"/>
      <c r="G55" s="20"/>
      <c r="H55" s="20"/>
      <c r="I55" s="22"/>
    </row>
    <row r="56" ht="23.5" customHeight="1" spans="1:9">
      <c r="A56" s="16">
        <v>1</v>
      </c>
      <c r="B56" s="17" t="s">
        <v>78</v>
      </c>
      <c r="C56" s="18" t="s">
        <v>79</v>
      </c>
      <c r="D56" s="18">
        <v>136.83</v>
      </c>
      <c r="E56" s="19">
        <f t="shared" ref="E56:E59" si="25">D56/2*0.4</f>
        <v>27.366</v>
      </c>
      <c r="F56" s="18">
        <v>78.4</v>
      </c>
      <c r="G56" s="18">
        <f t="shared" ref="G56:G61" si="26">F56*0.6</f>
        <v>47.04</v>
      </c>
      <c r="H56" s="19">
        <f t="shared" ref="H56:H61" si="27">E56+G56</f>
        <v>74.406</v>
      </c>
      <c r="I56" s="17" t="s">
        <v>14</v>
      </c>
    </row>
    <row r="57" ht="23.5" customHeight="1" spans="1:9">
      <c r="A57" s="16">
        <v>2</v>
      </c>
      <c r="B57" s="17"/>
      <c r="C57" s="18" t="s">
        <v>80</v>
      </c>
      <c r="D57" s="18">
        <v>134.67</v>
      </c>
      <c r="E57" s="19">
        <f t="shared" si="25"/>
        <v>26.934</v>
      </c>
      <c r="F57" s="18">
        <v>78.04</v>
      </c>
      <c r="G57" s="18">
        <f t="shared" si="26"/>
        <v>46.824</v>
      </c>
      <c r="H57" s="19">
        <f t="shared" si="27"/>
        <v>73.758</v>
      </c>
      <c r="I57" s="18"/>
    </row>
    <row r="58" ht="23.5" customHeight="1" spans="1:9">
      <c r="A58" s="14" t="s">
        <v>81</v>
      </c>
      <c r="B58" s="20"/>
      <c r="C58" s="20"/>
      <c r="D58" s="20"/>
      <c r="E58" s="20"/>
      <c r="F58" s="20"/>
      <c r="G58" s="20"/>
      <c r="H58" s="20"/>
      <c r="I58" s="22"/>
    </row>
    <row r="59" ht="23.5" customHeight="1" spans="1:9">
      <c r="A59" s="16">
        <v>1</v>
      </c>
      <c r="B59" s="17" t="s">
        <v>82</v>
      </c>
      <c r="C59" s="18" t="s">
        <v>83</v>
      </c>
      <c r="D59" s="18">
        <v>141</v>
      </c>
      <c r="E59" s="19">
        <f t="shared" si="25"/>
        <v>28.2</v>
      </c>
      <c r="F59" s="18">
        <v>79.06</v>
      </c>
      <c r="G59" s="18">
        <f t="shared" si="26"/>
        <v>47.436</v>
      </c>
      <c r="H59" s="19">
        <f t="shared" si="27"/>
        <v>75.636</v>
      </c>
      <c r="I59" s="17" t="s">
        <v>14</v>
      </c>
    </row>
    <row r="60" ht="23.5" customHeight="1" spans="1:9">
      <c r="A60" s="16">
        <v>2</v>
      </c>
      <c r="B60" s="17"/>
      <c r="C60" s="18" t="s">
        <v>84</v>
      </c>
      <c r="D60" s="18">
        <v>138.64</v>
      </c>
      <c r="E60" s="19">
        <f t="shared" ref="E60:E63" si="28">D60/2*0.4</f>
        <v>27.728</v>
      </c>
      <c r="F60" s="18">
        <v>78.6</v>
      </c>
      <c r="G60" s="18">
        <f t="shared" si="26"/>
        <v>47.16</v>
      </c>
      <c r="H60" s="19">
        <f t="shared" si="27"/>
        <v>74.888</v>
      </c>
      <c r="I60" s="18"/>
    </row>
    <row r="61" ht="23.5" customHeight="1" spans="1:9">
      <c r="A61" s="16">
        <v>3</v>
      </c>
      <c r="B61" s="17"/>
      <c r="C61" s="18" t="s">
        <v>85</v>
      </c>
      <c r="D61" s="18">
        <v>137.55</v>
      </c>
      <c r="E61" s="19">
        <f t="shared" si="28"/>
        <v>27.51</v>
      </c>
      <c r="F61" s="18">
        <v>77.8</v>
      </c>
      <c r="G61" s="18">
        <f t="shared" si="26"/>
        <v>46.68</v>
      </c>
      <c r="H61" s="19">
        <f t="shared" si="27"/>
        <v>74.19</v>
      </c>
      <c r="I61" s="18"/>
    </row>
    <row r="62" ht="23.5" customHeight="1" spans="1:9">
      <c r="A62" s="14" t="s">
        <v>86</v>
      </c>
      <c r="B62" s="20"/>
      <c r="C62" s="20"/>
      <c r="D62" s="20"/>
      <c r="E62" s="20"/>
      <c r="F62" s="20"/>
      <c r="G62" s="20"/>
      <c r="H62" s="20"/>
      <c r="I62" s="22"/>
    </row>
    <row r="63" ht="23.5" customHeight="1" spans="1:9">
      <c r="A63" s="16">
        <v>1</v>
      </c>
      <c r="B63" s="17" t="s">
        <v>87</v>
      </c>
      <c r="C63" s="18" t="s">
        <v>88</v>
      </c>
      <c r="D63" s="18">
        <v>138.45</v>
      </c>
      <c r="E63" s="19">
        <f t="shared" si="28"/>
        <v>27.69</v>
      </c>
      <c r="F63" s="18">
        <v>78.62</v>
      </c>
      <c r="G63" s="18">
        <f t="shared" ref="G63:G65" si="29">F63*0.6</f>
        <v>47.172</v>
      </c>
      <c r="H63" s="19">
        <f t="shared" ref="H63:H65" si="30">E63+G63</f>
        <v>74.862</v>
      </c>
      <c r="I63" s="17" t="s">
        <v>14</v>
      </c>
    </row>
    <row r="64" s="2" customFormat="1" ht="23.5" customHeight="1" spans="1:9">
      <c r="A64" s="16">
        <v>2</v>
      </c>
      <c r="B64" s="17"/>
      <c r="C64" s="18" t="s">
        <v>89</v>
      </c>
      <c r="D64" s="18">
        <v>138.09</v>
      </c>
      <c r="E64" s="19">
        <f t="shared" ref="E64:E69" si="31">D64/2*0.4</f>
        <v>27.618</v>
      </c>
      <c r="F64" s="18">
        <v>77.78</v>
      </c>
      <c r="G64" s="18">
        <f t="shared" si="29"/>
        <v>46.668</v>
      </c>
      <c r="H64" s="19">
        <f t="shared" si="30"/>
        <v>74.286</v>
      </c>
      <c r="I64" s="18"/>
    </row>
    <row r="65" s="2" customFormat="1" ht="23.5" customHeight="1" spans="1:9">
      <c r="A65" s="16">
        <v>3</v>
      </c>
      <c r="B65" s="17"/>
      <c r="C65" s="18" t="s">
        <v>90</v>
      </c>
      <c r="D65" s="18">
        <v>135.5</v>
      </c>
      <c r="E65" s="19">
        <f t="shared" si="31"/>
        <v>27.1</v>
      </c>
      <c r="F65" s="18">
        <v>77.22</v>
      </c>
      <c r="G65" s="18">
        <f t="shared" si="29"/>
        <v>46.332</v>
      </c>
      <c r="H65" s="19">
        <f t="shared" si="30"/>
        <v>73.432</v>
      </c>
      <c r="I65" s="18"/>
    </row>
    <row r="66" ht="23.5" customHeight="1" spans="1:9">
      <c r="A66" s="14" t="s">
        <v>91</v>
      </c>
      <c r="B66" s="20"/>
      <c r="C66" s="20"/>
      <c r="D66" s="20"/>
      <c r="E66" s="20"/>
      <c r="F66" s="20"/>
      <c r="G66" s="20"/>
      <c r="H66" s="20"/>
      <c r="I66" s="22"/>
    </row>
    <row r="67" ht="23.5" customHeight="1" spans="1:9">
      <c r="A67" s="16">
        <v>1</v>
      </c>
      <c r="B67" s="17" t="s">
        <v>92</v>
      </c>
      <c r="C67" s="18" t="s">
        <v>93</v>
      </c>
      <c r="D67" s="18">
        <v>132.64</v>
      </c>
      <c r="E67" s="19">
        <f t="shared" si="31"/>
        <v>26.528</v>
      </c>
      <c r="F67" s="18">
        <v>79.04</v>
      </c>
      <c r="G67" s="18">
        <f t="shared" ref="G67:G69" si="32">F67*0.6</f>
        <v>47.424</v>
      </c>
      <c r="H67" s="19">
        <f t="shared" ref="H67:H69" si="33">E67+G67</f>
        <v>73.952</v>
      </c>
      <c r="I67" s="17" t="s">
        <v>14</v>
      </c>
    </row>
    <row r="68" ht="23.5" customHeight="1" spans="1:9">
      <c r="A68" s="16">
        <v>2</v>
      </c>
      <c r="B68" s="17"/>
      <c r="C68" s="18" t="s">
        <v>94</v>
      </c>
      <c r="D68" s="18">
        <v>129.23</v>
      </c>
      <c r="E68" s="19">
        <f t="shared" si="31"/>
        <v>25.846</v>
      </c>
      <c r="F68" s="18">
        <v>76.66</v>
      </c>
      <c r="G68" s="18">
        <f t="shared" si="32"/>
        <v>45.996</v>
      </c>
      <c r="H68" s="19">
        <f t="shared" si="33"/>
        <v>71.842</v>
      </c>
      <c r="I68" s="18"/>
    </row>
    <row r="69" ht="23.5" customHeight="1" spans="1:9">
      <c r="A69" s="16">
        <v>3</v>
      </c>
      <c r="B69" s="17"/>
      <c r="C69" s="18" t="s">
        <v>95</v>
      </c>
      <c r="D69" s="18">
        <v>130.23</v>
      </c>
      <c r="E69" s="19">
        <f t="shared" si="31"/>
        <v>26.046</v>
      </c>
      <c r="F69" s="18">
        <v>74.66</v>
      </c>
      <c r="G69" s="18">
        <f t="shared" si="32"/>
        <v>44.796</v>
      </c>
      <c r="H69" s="19">
        <f t="shared" si="33"/>
        <v>70.842</v>
      </c>
      <c r="I69" s="18"/>
    </row>
    <row r="70" ht="23.5" customHeight="1" spans="1:9">
      <c r="A70" s="14" t="s">
        <v>96</v>
      </c>
      <c r="B70" s="20"/>
      <c r="C70" s="20"/>
      <c r="D70" s="20"/>
      <c r="E70" s="20"/>
      <c r="F70" s="20"/>
      <c r="G70" s="20"/>
      <c r="H70" s="20"/>
      <c r="I70" s="22"/>
    </row>
    <row r="71" ht="23.5" customHeight="1" spans="1:9">
      <c r="A71" s="16">
        <v>1</v>
      </c>
      <c r="B71" s="17" t="s">
        <v>97</v>
      </c>
      <c r="C71" s="18" t="s">
        <v>98</v>
      </c>
      <c r="D71" s="18">
        <v>138.59</v>
      </c>
      <c r="E71" s="19">
        <f t="shared" ref="E71:E75" si="34">D71/2*0.4</f>
        <v>27.718</v>
      </c>
      <c r="F71" s="18">
        <v>80.58</v>
      </c>
      <c r="G71" s="18">
        <f t="shared" ref="G71:G76" si="35">F71*0.6</f>
        <v>48.348</v>
      </c>
      <c r="H71" s="19">
        <f t="shared" ref="H71:H76" si="36">E71+G71</f>
        <v>76.066</v>
      </c>
      <c r="I71" s="17" t="s">
        <v>14</v>
      </c>
    </row>
    <row r="72" ht="23.5" customHeight="1" spans="1:9">
      <c r="A72" s="16">
        <v>2</v>
      </c>
      <c r="B72" s="17"/>
      <c r="C72" s="18" t="s">
        <v>99</v>
      </c>
      <c r="D72" s="18">
        <v>137.64</v>
      </c>
      <c r="E72" s="19">
        <f t="shared" si="34"/>
        <v>27.528</v>
      </c>
      <c r="F72" s="18">
        <v>78.94</v>
      </c>
      <c r="G72" s="18">
        <f t="shared" si="35"/>
        <v>47.364</v>
      </c>
      <c r="H72" s="19">
        <f t="shared" si="36"/>
        <v>74.892</v>
      </c>
      <c r="I72" s="18"/>
    </row>
    <row r="73" ht="23.5" customHeight="1" spans="1:9">
      <c r="A73" s="14" t="s">
        <v>100</v>
      </c>
      <c r="B73" s="20"/>
      <c r="C73" s="20"/>
      <c r="D73" s="20"/>
      <c r="E73" s="20"/>
      <c r="F73" s="20"/>
      <c r="G73" s="20"/>
      <c r="H73" s="20"/>
      <c r="I73" s="22"/>
    </row>
    <row r="74" ht="23.5" customHeight="1" spans="1:9">
      <c r="A74" s="16">
        <v>1</v>
      </c>
      <c r="B74" s="23" t="s">
        <v>101</v>
      </c>
      <c r="C74" s="24" t="s">
        <v>102</v>
      </c>
      <c r="D74" s="25">
        <v>141.41</v>
      </c>
      <c r="E74" s="19">
        <f t="shared" si="34"/>
        <v>28.282</v>
      </c>
      <c r="F74" s="18">
        <v>79.98</v>
      </c>
      <c r="G74" s="18">
        <f t="shared" si="35"/>
        <v>47.988</v>
      </c>
      <c r="H74" s="19">
        <f t="shared" si="36"/>
        <v>76.27</v>
      </c>
      <c r="I74" s="17" t="s">
        <v>14</v>
      </c>
    </row>
    <row r="75" ht="23.5" customHeight="1" spans="1:9">
      <c r="A75" s="16">
        <v>2</v>
      </c>
      <c r="B75" s="23"/>
      <c r="C75" s="24" t="s">
        <v>103</v>
      </c>
      <c r="D75" s="25">
        <v>134.09</v>
      </c>
      <c r="E75" s="19">
        <f t="shared" si="34"/>
        <v>26.818</v>
      </c>
      <c r="F75" s="18">
        <v>80.12</v>
      </c>
      <c r="G75" s="18">
        <f t="shared" si="35"/>
        <v>48.072</v>
      </c>
      <c r="H75" s="19">
        <f t="shared" si="36"/>
        <v>74.89</v>
      </c>
      <c r="I75" s="18"/>
    </row>
    <row r="76" ht="23.5" customHeight="1" spans="1:9">
      <c r="A76" s="16">
        <v>3</v>
      </c>
      <c r="B76" s="23"/>
      <c r="C76" s="24" t="s">
        <v>104</v>
      </c>
      <c r="D76" s="25">
        <v>134.09</v>
      </c>
      <c r="E76" s="19">
        <f t="shared" ref="E76:E80" si="37">D76/2*0.4</f>
        <v>26.818</v>
      </c>
      <c r="F76" s="18">
        <v>76.86</v>
      </c>
      <c r="G76" s="18">
        <f t="shared" si="35"/>
        <v>46.116</v>
      </c>
      <c r="H76" s="19">
        <f t="shared" si="36"/>
        <v>72.934</v>
      </c>
      <c r="I76" s="18"/>
    </row>
    <row r="77" ht="23.5" customHeight="1" spans="1:9">
      <c r="A77" s="14" t="s">
        <v>105</v>
      </c>
      <c r="B77" s="20"/>
      <c r="C77" s="20"/>
      <c r="D77" s="20"/>
      <c r="E77" s="20"/>
      <c r="F77" s="20"/>
      <c r="G77" s="20"/>
      <c r="H77" s="20"/>
      <c r="I77" s="22"/>
    </row>
    <row r="78" ht="23.5" customHeight="1" spans="1:9">
      <c r="A78" s="16">
        <v>1</v>
      </c>
      <c r="B78" s="17" t="s">
        <v>106</v>
      </c>
      <c r="C78" s="18" t="s">
        <v>107</v>
      </c>
      <c r="D78" s="18">
        <v>130</v>
      </c>
      <c r="E78" s="19">
        <f t="shared" si="37"/>
        <v>26</v>
      </c>
      <c r="F78" s="18">
        <v>76.52</v>
      </c>
      <c r="G78" s="18">
        <f t="shared" ref="G78:G80" si="38">F78*0.6</f>
        <v>45.912</v>
      </c>
      <c r="H78" s="19">
        <f t="shared" ref="H78:H80" si="39">E78+G78</f>
        <v>71.912</v>
      </c>
      <c r="I78" s="17" t="s">
        <v>14</v>
      </c>
    </row>
    <row r="79" ht="23.5" customHeight="1" spans="1:9">
      <c r="A79" s="16">
        <v>2</v>
      </c>
      <c r="B79" s="17"/>
      <c r="C79" s="18" t="s">
        <v>108</v>
      </c>
      <c r="D79" s="18">
        <v>127.23</v>
      </c>
      <c r="E79" s="19">
        <f t="shared" si="37"/>
        <v>25.446</v>
      </c>
      <c r="F79" s="18">
        <v>74.18</v>
      </c>
      <c r="G79" s="18">
        <f t="shared" si="38"/>
        <v>44.508</v>
      </c>
      <c r="H79" s="19">
        <f t="shared" si="39"/>
        <v>69.954</v>
      </c>
      <c r="I79" s="18"/>
    </row>
    <row r="80" ht="23.5" customHeight="1" spans="1:9">
      <c r="A80" s="16">
        <v>3</v>
      </c>
      <c r="B80" s="17"/>
      <c r="C80" s="18" t="s">
        <v>109</v>
      </c>
      <c r="D80" s="18">
        <v>117.86</v>
      </c>
      <c r="E80" s="19">
        <f t="shared" si="37"/>
        <v>23.572</v>
      </c>
      <c r="F80" s="18">
        <v>69.78</v>
      </c>
      <c r="G80" s="18">
        <f t="shared" si="38"/>
        <v>41.868</v>
      </c>
      <c r="H80" s="19">
        <f t="shared" si="39"/>
        <v>65.44</v>
      </c>
      <c r="I80" s="18"/>
    </row>
    <row r="81" ht="23.5" customHeight="1" spans="1:9">
      <c r="A81" s="14" t="s">
        <v>110</v>
      </c>
      <c r="B81" s="20"/>
      <c r="C81" s="20"/>
      <c r="D81" s="20"/>
      <c r="E81" s="20"/>
      <c r="F81" s="20"/>
      <c r="G81" s="20"/>
      <c r="H81" s="20"/>
      <c r="I81" s="22"/>
    </row>
    <row r="82" ht="23.5" customHeight="1" spans="1:9">
      <c r="A82" s="16">
        <v>1</v>
      </c>
      <c r="B82" s="17" t="s">
        <v>111</v>
      </c>
      <c r="C82" s="18" t="s">
        <v>112</v>
      </c>
      <c r="D82" s="18">
        <v>139.83</v>
      </c>
      <c r="E82" s="19">
        <f t="shared" ref="E82:E84" si="40">D82/2*0.4</f>
        <v>27.966</v>
      </c>
      <c r="F82" s="18">
        <v>79.22</v>
      </c>
      <c r="G82" s="18">
        <f t="shared" ref="G82:G84" si="41">F82*0.6</f>
        <v>47.532</v>
      </c>
      <c r="H82" s="19">
        <f t="shared" ref="H82:H84" si="42">E82+G82</f>
        <v>75.498</v>
      </c>
      <c r="I82" s="17" t="s">
        <v>14</v>
      </c>
    </row>
    <row r="83" ht="23.5" customHeight="1" spans="1:9">
      <c r="A83" s="16">
        <v>2</v>
      </c>
      <c r="B83" s="17"/>
      <c r="C83" s="18" t="s">
        <v>113</v>
      </c>
      <c r="D83" s="18">
        <v>137.83</v>
      </c>
      <c r="E83" s="19">
        <f t="shared" si="40"/>
        <v>27.566</v>
      </c>
      <c r="F83" s="18">
        <v>78.84</v>
      </c>
      <c r="G83" s="18">
        <f t="shared" si="41"/>
        <v>47.304</v>
      </c>
      <c r="H83" s="19">
        <f t="shared" si="42"/>
        <v>74.87</v>
      </c>
      <c r="I83" s="18"/>
    </row>
    <row r="84" ht="23.5" customHeight="1" spans="1:9">
      <c r="A84" s="16">
        <v>3</v>
      </c>
      <c r="B84" s="17"/>
      <c r="C84" s="18" t="s">
        <v>114</v>
      </c>
      <c r="D84" s="18">
        <v>137.5</v>
      </c>
      <c r="E84" s="19">
        <f t="shared" si="40"/>
        <v>27.5</v>
      </c>
      <c r="F84" s="18">
        <v>73.98</v>
      </c>
      <c r="G84" s="18">
        <f t="shared" si="41"/>
        <v>44.388</v>
      </c>
      <c r="H84" s="19">
        <f t="shared" si="42"/>
        <v>71.888</v>
      </c>
      <c r="I84" s="18"/>
    </row>
    <row r="85" ht="23.5" customHeight="1" spans="1:9">
      <c r="A85" s="14" t="s">
        <v>115</v>
      </c>
      <c r="B85" s="20"/>
      <c r="C85" s="20"/>
      <c r="D85" s="20"/>
      <c r="E85" s="20"/>
      <c r="F85" s="20"/>
      <c r="G85" s="20"/>
      <c r="H85" s="20"/>
      <c r="I85" s="22"/>
    </row>
    <row r="86" ht="23.5" customHeight="1" spans="1:9">
      <c r="A86" s="16">
        <v>1</v>
      </c>
      <c r="B86" s="17" t="s">
        <v>116</v>
      </c>
      <c r="C86" s="18" t="s">
        <v>117</v>
      </c>
      <c r="D86" s="18">
        <v>112.91</v>
      </c>
      <c r="E86" s="19">
        <f>D86/2*0.4</f>
        <v>22.582</v>
      </c>
      <c r="F86" s="18">
        <v>76.66</v>
      </c>
      <c r="G86" s="18">
        <f t="shared" ref="G86:G90" si="43">F86*0.6</f>
        <v>45.996</v>
      </c>
      <c r="H86" s="19">
        <f t="shared" ref="H86:H90" si="44">E86+G86</f>
        <v>68.578</v>
      </c>
      <c r="I86" s="17" t="s">
        <v>14</v>
      </c>
    </row>
    <row r="87" ht="23.5" customHeight="1" spans="1:9">
      <c r="A87" s="14" t="s">
        <v>118</v>
      </c>
      <c r="B87" s="20"/>
      <c r="C87" s="20"/>
      <c r="D87" s="20"/>
      <c r="E87" s="20"/>
      <c r="F87" s="20"/>
      <c r="G87" s="20"/>
      <c r="H87" s="20"/>
      <c r="I87" s="22"/>
    </row>
    <row r="88" ht="23.5" customHeight="1" spans="1:9">
      <c r="A88" s="16">
        <v>1</v>
      </c>
      <c r="B88" s="17" t="s">
        <v>119</v>
      </c>
      <c r="C88" s="18" t="s">
        <v>120</v>
      </c>
      <c r="D88" s="18">
        <v>133.09</v>
      </c>
      <c r="E88" s="19">
        <f>D88/2*0.4</f>
        <v>26.618</v>
      </c>
      <c r="F88" s="18">
        <v>78.78</v>
      </c>
      <c r="G88" s="18">
        <f t="shared" si="43"/>
        <v>47.268</v>
      </c>
      <c r="H88" s="19">
        <f t="shared" si="44"/>
        <v>73.886</v>
      </c>
      <c r="I88" s="17" t="s">
        <v>14</v>
      </c>
    </row>
    <row r="89" ht="23.5" customHeight="1" spans="1:9">
      <c r="A89" s="16">
        <v>2</v>
      </c>
      <c r="B89" s="17"/>
      <c r="C89" s="18" t="s">
        <v>121</v>
      </c>
      <c r="D89" s="18">
        <v>129.55</v>
      </c>
      <c r="E89" s="19">
        <f>D89/2*0.4</f>
        <v>25.91</v>
      </c>
      <c r="F89" s="18">
        <v>79.84</v>
      </c>
      <c r="G89" s="18">
        <f t="shared" si="43"/>
        <v>47.904</v>
      </c>
      <c r="H89" s="19">
        <f t="shared" si="44"/>
        <v>73.814</v>
      </c>
      <c r="I89" s="18"/>
    </row>
    <row r="90" ht="23.5" customHeight="1" spans="1:9">
      <c r="A90" s="16">
        <v>3</v>
      </c>
      <c r="B90" s="17"/>
      <c r="C90" s="18" t="s">
        <v>122</v>
      </c>
      <c r="D90" s="18">
        <v>130.36</v>
      </c>
      <c r="E90" s="19">
        <f>D90/2*0.4</f>
        <v>26.072</v>
      </c>
      <c r="F90" s="18">
        <v>77.94</v>
      </c>
      <c r="G90" s="18">
        <f t="shared" si="43"/>
        <v>46.764</v>
      </c>
      <c r="H90" s="19">
        <f t="shared" si="44"/>
        <v>72.836</v>
      </c>
      <c r="I90" s="18"/>
    </row>
    <row r="91" ht="23.5" customHeight="1" spans="1:9">
      <c r="A91" s="14" t="s">
        <v>123</v>
      </c>
      <c r="B91" s="20"/>
      <c r="C91" s="20"/>
      <c r="D91" s="20"/>
      <c r="E91" s="20"/>
      <c r="F91" s="20"/>
      <c r="G91" s="20"/>
      <c r="H91" s="20"/>
      <c r="I91" s="22"/>
    </row>
    <row r="92" ht="23.5" customHeight="1" spans="1:9">
      <c r="A92" s="16">
        <v>1</v>
      </c>
      <c r="B92" s="17" t="s">
        <v>124</v>
      </c>
      <c r="C92" s="18" t="s">
        <v>125</v>
      </c>
      <c r="D92" s="18">
        <v>129.36</v>
      </c>
      <c r="E92" s="19">
        <f>D92/2*0.4</f>
        <v>25.872</v>
      </c>
      <c r="F92" s="18">
        <v>78.16</v>
      </c>
      <c r="G92" s="18">
        <f t="shared" ref="G92:G94" si="45">F92*0.6</f>
        <v>46.896</v>
      </c>
      <c r="H92" s="19">
        <f t="shared" ref="H92:H94" si="46">E92+G92</f>
        <v>72.768</v>
      </c>
      <c r="I92" s="17" t="s">
        <v>14</v>
      </c>
    </row>
    <row r="93" ht="23.5" customHeight="1" spans="1:9">
      <c r="A93" s="16">
        <v>2</v>
      </c>
      <c r="B93" s="17"/>
      <c r="C93" s="18" t="s">
        <v>126</v>
      </c>
      <c r="D93" s="18">
        <v>127.45</v>
      </c>
      <c r="E93" s="19">
        <f>D93/2*0.4</f>
        <v>25.49</v>
      </c>
      <c r="F93" s="18">
        <v>76.02</v>
      </c>
      <c r="G93" s="18">
        <f t="shared" si="45"/>
        <v>45.612</v>
      </c>
      <c r="H93" s="19">
        <f t="shared" si="46"/>
        <v>71.102</v>
      </c>
      <c r="I93" s="18"/>
    </row>
    <row r="94" ht="23.5" customHeight="1" spans="1:9">
      <c r="A94" s="16">
        <v>3</v>
      </c>
      <c r="B94" s="17"/>
      <c r="C94" s="18" t="s">
        <v>127</v>
      </c>
      <c r="D94" s="18">
        <v>128.45</v>
      </c>
      <c r="E94" s="19">
        <f>D94/2*0.4</f>
        <v>25.69</v>
      </c>
      <c r="F94" s="18">
        <v>73.56</v>
      </c>
      <c r="G94" s="18">
        <f t="shared" si="45"/>
        <v>44.136</v>
      </c>
      <c r="H94" s="19">
        <f t="shared" si="46"/>
        <v>69.826</v>
      </c>
      <c r="I94" s="18"/>
    </row>
    <row r="95" ht="23.5" customHeight="1" spans="1:9">
      <c r="A95" s="14" t="s">
        <v>128</v>
      </c>
      <c r="B95" s="20"/>
      <c r="C95" s="20"/>
      <c r="D95" s="20"/>
      <c r="E95" s="20"/>
      <c r="F95" s="20"/>
      <c r="G95" s="20"/>
      <c r="H95" s="20"/>
      <c r="I95" s="22"/>
    </row>
    <row r="96" ht="23.5" customHeight="1" spans="1:9">
      <c r="A96" s="16">
        <v>1</v>
      </c>
      <c r="B96" s="17" t="s">
        <v>129</v>
      </c>
      <c r="C96" s="18" t="s">
        <v>130</v>
      </c>
      <c r="D96" s="18">
        <v>136.33</v>
      </c>
      <c r="E96" s="19">
        <f t="shared" ref="E96:E100" si="47">D96/2*0.4</f>
        <v>27.266</v>
      </c>
      <c r="F96" s="18">
        <v>78.6</v>
      </c>
      <c r="G96" s="18">
        <f t="shared" ref="G96:G98" si="48">F96*0.6</f>
        <v>47.16</v>
      </c>
      <c r="H96" s="19">
        <f t="shared" ref="H96:H98" si="49">E96+G96</f>
        <v>74.426</v>
      </c>
      <c r="I96" s="17" t="s">
        <v>14</v>
      </c>
    </row>
    <row r="97" ht="23.5" customHeight="1" spans="1:9">
      <c r="A97" s="16">
        <v>2</v>
      </c>
      <c r="B97" s="17"/>
      <c r="C97" s="18" t="s">
        <v>131</v>
      </c>
      <c r="D97" s="18">
        <v>129.67</v>
      </c>
      <c r="E97" s="19">
        <f t="shared" si="47"/>
        <v>25.934</v>
      </c>
      <c r="F97" s="18">
        <v>77.38</v>
      </c>
      <c r="G97" s="18">
        <f t="shared" si="48"/>
        <v>46.428</v>
      </c>
      <c r="H97" s="19">
        <f t="shared" si="49"/>
        <v>72.362</v>
      </c>
      <c r="I97" s="18"/>
    </row>
    <row r="98" ht="23.5" customHeight="1" spans="1:9">
      <c r="A98" s="16">
        <v>3</v>
      </c>
      <c r="B98" s="17"/>
      <c r="C98" s="18" t="s">
        <v>132</v>
      </c>
      <c r="D98" s="18">
        <v>128.83</v>
      </c>
      <c r="E98" s="19">
        <f t="shared" si="47"/>
        <v>25.766</v>
      </c>
      <c r="F98" s="18">
        <v>74.32</v>
      </c>
      <c r="G98" s="18">
        <f t="shared" si="48"/>
        <v>44.592</v>
      </c>
      <c r="H98" s="19">
        <f t="shared" si="49"/>
        <v>70.358</v>
      </c>
      <c r="I98" s="18"/>
    </row>
    <row r="99" ht="23.5" customHeight="1" spans="1:9">
      <c r="A99" s="14" t="s">
        <v>133</v>
      </c>
      <c r="B99" s="20"/>
      <c r="C99" s="20"/>
      <c r="D99" s="20"/>
      <c r="E99" s="20"/>
      <c r="F99" s="20"/>
      <c r="G99" s="20"/>
      <c r="H99" s="20"/>
      <c r="I99" s="22"/>
    </row>
    <row r="100" ht="23.5" customHeight="1" spans="1:9">
      <c r="A100" s="16">
        <v>1</v>
      </c>
      <c r="B100" s="17" t="s">
        <v>134</v>
      </c>
      <c r="C100" s="18" t="s">
        <v>135</v>
      </c>
      <c r="D100" s="18">
        <v>136.17</v>
      </c>
      <c r="E100" s="19">
        <f t="shared" si="47"/>
        <v>27.234</v>
      </c>
      <c r="F100" s="18">
        <v>78.04</v>
      </c>
      <c r="G100" s="18">
        <f>F100*0.6</f>
        <v>46.824</v>
      </c>
      <c r="H100" s="19">
        <f>E100+G100</f>
        <v>74.058</v>
      </c>
      <c r="I100" s="17" t="s">
        <v>14</v>
      </c>
    </row>
    <row r="101" s="2" customFormat="1" ht="23.5" customHeight="1" spans="1:9">
      <c r="A101" s="14" t="s">
        <v>136</v>
      </c>
      <c r="B101" s="20"/>
      <c r="C101" s="20"/>
      <c r="D101" s="20"/>
      <c r="E101" s="20"/>
      <c r="F101" s="20"/>
      <c r="G101" s="20"/>
      <c r="H101" s="20"/>
      <c r="I101" s="22"/>
    </row>
    <row r="102" ht="23.5" customHeight="1" spans="1:9">
      <c r="A102" s="16">
        <v>1</v>
      </c>
      <c r="B102" s="17" t="s">
        <v>137</v>
      </c>
      <c r="C102" s="18" t="s">
        <v>138</v>
      </c>
      <c r="D102" s="18">
        <v>127</v>
      </c>
      <c r="E102" s="19">
        <f>D102/2*0.4</f>
        <v>25.4</v>
      </c>
      <c r="F102" s="18">
        <v>79.04</v>
      </c>
      <c r="G102" s="18">
        <f>F102*0.6</f>
        <v>47.424</v>
      </c>
      <c r="H102" s="19">
        <f>E102+G102</f>
        <v>72.824</v>
      </c>
      <c r="I102" s="17" t="s">
        <v>14</v>
      </c>
    </row>
    <row r="103" ht="23.5" customHeight="1" spans="1:9">
      <c r="A103" s="16">
        <v>2</v>
      </c>
      <c r="B103" s="17"/>
      <c r="C103" s="18" t="s">
        <v>139</v>
      </c>
      <c r="D103" s="18">
        <v>126.67</v>
      </c>
      <c r="E103" s="19">
        <f>D103/2*0.4</f>
        <v>25.334</v>
      </c>
      <c r="F103" s="18">
        <v>75.18</v>
      </c>
      <c r="G103" s="18">
        <f>F103*0.6</f>
        <v>45.108</v>
      </c>
      <c r="H103" s="19">
        <f>E103+G103</f>
        <v>70.442</v>
      </c>
      <c r="I103" s="18"/>
    </row>
    <row r="104" ht="23.5" customHeight="1" spans="1:9">
      <c r="A104" s="16">
        <v>3</v>
      </c>
      <c r="B104" s="17"/>
      <c r="C104" s="18" t="s">
        <v>140</v>
      </c>
      <c r="D104" s="18">
        <v>128</v>
      </c>
      <c r="E104" s="19">
        <f>D104/2*0.4</f>
        <v>25.6</v>
      </c>
      <c r="F104" s="18">
        <v>69.98</v>
      </c>
      <c r="G104" s="18">
        <f>F104*0.6</f>
        <v>41.988</v>
      </c>
      <c r="H104" s="19">
        <f>E104+G104</f>
        <v>67.588</v>
      </c>
      <c r="I104" s="18"/>
    </row>
    <row r="105" ht="23.5" customHeight="1" spans="1:9">
      <c r="A105" s="14" t="s">
        <v>141</v>
      </c>
      <c r="B105" s="20"/>
      <c r="C105" s="20"/>
      <c r="D105" s="20"/>
      <c r="E105" s="20"/>
      <c r="F105" s="20"/>
      <c r="G105" s="20"/>
      <c r="H105" s="20"/>
      <c r="I105" s="22"/>
    </row>
    <row r="106" ht="23.5" customHeight="1" spans="1:9">
      <c r="A106" s="16">
        <v>1</v>
      </c>
      <c r="B106" s="17" t="s">
        <v>142</v>
      </c>
      <c r="C106" s="18" t="s">
        <v>143</v>
      </c>
      <c r="D106" s="18">
        <v>135.83</v>
      </c>
      <c r="E106" s="19">
        <f>D106/2*0.4</f>
        <v>27.166</v>
      </c>
      <c r="F106" s="18">
        <v>76.88</v>
      </c>
      <c r="G106" s="18">
        <f t="shared" ref="G106:G108" si="50">F106*0.6</f>
        <v>46.128</v>
      </c>
      <c r="H106" s="19">
        <f t="shared" ref="H106:H108" si="51">E106+G106</f>
        <v>73.294</v>
      </c>
      <c r="I106" s="17" t="s">
        <v>14</v>
      </c>
    </row>
    <row r="107" ht="23.5" customHeight="1" spans="1:9">
      <c r="A107" s="16">
        <v>2</v>
      </c>
      <c r="B107" s="17"/>
      <c r="C107" s="18" t="s">
        <v>144</v>
      </c>
      <c r="D107" s="18">
        <v>134</v>
      </c>
      <c r="E107" s="19">
        <f>D107/2*0.4</f>
        <v>26.8</v>
      </c>
      <c r="F107" s="18">
        <v>76.7</v>
      </c>
      <c r="G107" s="18">
        <f t="shared" si="50"/>
        <v>46.02</v>
      </c>
      <c r="H107" s="19">
        <f t="shared" si="51"/>
        <v>72.82</v>
      </c>
      <c r="I107" s="18"/>
    </row>
    <row r="108" ht="23.5" customHeight="1" spans="1:9">
      <c r="A108" s="16">
        <v>3</v>
      </c>
      <c r="B108" s="17"/>
      <c r="C108" s="18" t="s">
        <v>145</v>
      </c>
      <c r="D108" s="18">
        <v>134.17</v>
      </c>
      <c r="E108" s="19">
        <f>D108/2*0.4</f>
        <v>26.834</v>
      </c>
      <c r="F108" s="18">
        <v>74.5</v>
      </c>
      <c r="G108" s="18">
        <f t="shared" si="50"/>
        <v>44.7</v>
      </c>
      <c r="H108" s="19">
        <f t="shared" si="51"/>
        <v>71.534</v>
      </c>
      <c r="I108" s="18"/>
    </row>
    <row r="109" ht="23.5" customHeight="1" spans="1:9">
      <c r="A109" s="14" t="s">
        <v>146</v>
      </c>
      <c r="B109" s="20"/>
      <c r="C109" s="20"/>
      <c r="D109" s="20"/>
      <c r="E109" s="20"/>
      <c r="F109" s="20"/>
      <c r="G109" s="20"/>
      <c r="H109" s="20"/>
      <c r="I109" s="22"/>
    </row>
    <row r="110" ht="23.5" customHeight="1" spans="1:9">
      <c r="A110" s="16">
        <v>1</v>
      </c>
      <c r="B110" s="17" t="s">
        <v>147</v>
      </c>
      <c r="C110" s="18" t="s">
        <v>148</v>
      </c>
      <c r="D110" s="18">
        <v>137.67</v>
      </c>
      <c r="E110" s="19">
        <f>D110/2*0.4</f>
        <v>27.534</v>
      </c>
      <c r="F110" s="18">
        <v>78.58</v>
      </c>
      <c r="G110" s="18">
        <f>F110*0.6</f>
        <v>47.148</v>
      </c>
      <c r="H110" s="19">
        <f>E110+G110</f>
        <v>74.682</v>
      </c>
      <c r="I110" s="17" t="s">
        <v>14</v>
      </c>
    </row>
    <row r="111" ht="23.5" customHeight="1" spans="1:9">
      <c r="A111" s="16">
        <v>2</v>
      </c>
      <c r="B111" s="17"/>
      <c r="C111" s="18" t="s">
        <v>149</v>
      </c>
      <c r="D111" s="18">
        <v>140</v>
      </c>
      <c r="E111" s="19">
        <f>D111/2*0.4</f>
        <v>28</v>
      </c>
      <c r="F111" s="18">
        <v>77.62</v>
      </c>
      <c r="G111" s="18">
        <f>F111*0.6</f>
        <v>46.572</v>
      </c>
      <c r="H111" s="19">
        <f>E111+G111</f>
        <v>74.572</v>
      </c>
      <c r="I111" s="18"/>
    </row>
    <row r="112" ht="23.5" customHeight="1" spans="1:9">
      <c r="A112" s="16">
        <v>3</v>
      </c>
      <c r="B112" s="17"/>
      <c r="C112" s="18" t="s">
        <v>150</v>
      </c>
      <c r="D112" s="18">
        <v>138.67</v>
      </c>
      <c r="E112" s="19">
        <f>D112/2*0.4</f>
        <v>27.734</v>
      </c>
      <c r="F112" s="18">
        <v>76.62</v>
      </c>
      <c r="G112" s="18">
        <f>F112*0.6</f>
        <v>45.972</v>
      </c>
      <c r="H112" s="19">
        <f>E112+G112</f>
        <v>73.706</v>
      </c>
      <c r="I112" s="18"/>
    </row>
    <row r="113" s="2" customFormat="1" ht="23.5" customHeight="1" spans="1:9">
      <c r="A113" s="14" t="s">
        <v>151</v>
      </c>
      <c r="B113" s="20"/>
      <c r="C113" s="20"/>
      <c r="D113" s="20"/>
      <c r="E113" s="20"/>
      <c r="F113" s="20"/>
      <c r="G113" s="20"/>
      <c r="H113" s="20"/>
      <c r="I113" s="22"/>
    </row>
    <row r="114" ht="23.5" customHeight="1" spans="1:9">
      <c r="A114" s="16">
        <v>1</v>
      </c>
      <c r="B114" s="17" t="s">
        <v>152</v>
      </c>
      <c r="C114" s="18" t="s">
        <v>153</v>
      </c>
      <c r="D114" s="18">
        <v>133.35</v>
      </c>
      <c r="E114" s="19">
        <f t="shared" ref="E111:E116" si="52">D114/2*0.4</f>
        <v>26.67</v>
      </c>
      <c r="F114" s="18">
        <v>80.78</v>
      </c>
      <c r="G114" s="18">
        <f t="shared" ref="G114:G116" si="53">F114*0.6</f>
        <v>48.468</v>
      </c>
      <c r="H114" s="19">
        <f t="shared" ref="H114:H116" si="54">E114+G114</f>
        <v>75.138</v>
      </c>
      <c r="I114" s="17" t="s">
        <v>14</v>
      </c>
    </row>
    <row r="115" ht="23.5" customHeight="1" spans="1:9">
      <c r="A115" s="16">
        <v>2</v>
      </c>
      <c r="B115" s="17"/>
      <c r="C115" s="18" t="s">
        <v>154</v>
      </c>
      <c r="D115" s="18">
        <v>132.61</v>
      </c>
      <c r="E115" s="19">
        <f t="shared" si="52"/>
        <v>26.522</v>
      </c>
      <c r="F115" s="18">
        <v>79.06</v>
      </c>
      <c r="G115" s="18">
        <f t="shared" si="53"/>
        <v>47.436</v>
      </c>
      <c r="H115" s="19">
        <f t="shared" si="54"/>
        <v>73.958</v>
      </c>
      <c r="I115" s="18"/>
    </row>
    <row r="116" ht="23.5" customHeight="1" spans="1:9">
      <c r="A116" s="16">
        <v>3</v>
      </c>
      <c r="B116" s="17"/>
      <c r="C116" s="18" t="s">
        <v>155</v>
      </c>
      <c r="D116" s="18">
        <v>132.33</v>
      </c>
      <c r="E116" s="19">
        <f t="shared" si="52"/>
        <v>26.466</v>
      </c>
      <c r="F116" s="18">
        <v>77.7</v>
      </c>
      <c r="G116" s="18">
        <f t="shared" si="53"/>
        <v>46.62</v>
      </c>
      <c r="H116" s="19">
        <f t="shared" si="54"/>
        <v>73.086</v>
      </c>
      <c r="I116" s="18"/>
    </row>
    <row r="117" ht="23.5" customHeight="1" spans="1:9">
      <c r="A117" s="14" t="s">
        <v>156</v>
      </c>
      <c r="B117" s="20"/>
      <c r="C117" s="20"/>
      <c r="D117" s="20"/>
      <c r="E117" s="20"/>
      <c r="F117" s="20"/>
      <c r="G117" s="20"/>
      <c r="H117" s="20"/>
      <c r="I117" s="22"/>
    </row>
    <row r="118" ht="23.5" customHeight="1" spans="1:9">
      <c r="A118" s="16">
        <v>1</v>
      </c>
      <c r="B118" s="23" t="s">
        <v>157</v>
      </c>
      <c r="C118" s="24" t="s">
        <v>158</v>
      </c>
      <c r="D118" s="25">
        <v>139.43</v>
      </c>
      <c r="E118" s="19">
        <f t="shared" ref="E118:E120" si="55">D118/2*0.4</f>
        <v>27.886</v>
      </c>
      <c r="F118" s="18">
        <v>76.16</v>
      </c>
      <c r="G118" s="18">
        <f t="shared" ref="G118:G120" si="56">F118*0.6</f>
        <v>45.696</v>
      </c>
      <c r="H118" s="19">
        <f t="shared" ref="H118:H120" si="57">E118+G118</f>
        <v>73.582</v>
      </c>
      <c r="I118" s="17" t="s">
        <v>14</v>
      </c>
    </row>
    <row r="119" ht="23.5" customHeight="1" spans="1:9">
      <c r="A119" s="16">
        <v>2</v>
      </c>
      <c r="B119" s="23"/>
      <c r="C119" s="24" t="s">
        <v>159</v>
      </c>
      <c r="D119" s="25">
        <v>130.13</v>
      </c>
      <c r="E119" s="19">
        <f t="shared" si="55"/>
        <v>26.026</v>
      </c>
      <c r="F119" s="18">
        <v>74.8</v>
      </c>
      <c r="G119" s="18">
        <f t="shared" si="56"/>
        <v>44.88</v>
      </c>
      <c r="H119" s="19">
        <f t="shared" si="57"/>
        <v>70.906</v>
      </c>
      <c r="I119" s="18"/>
    </row>
    <row r="120" ht="23.5" customHeight="1" spans="1:9">
      <c r="A120" s="16">
        <v>3</v>
      </c>
      <c r="B120" s="23"/>
      <c r="C120" s="24">
        <v>208071004114</v>
      </c>
      <c r="D120" s="25">
        <v>129.59</v>
      </c>
      <c r="E120" s="19">
        <f t="shared" si="55"/>
        <v>25.918</v>
      </c>
      <c r="F120" s="18">
        <v>74.52</v>
      </c>
      <c r="G120" s="18">
        <f t="shared" si="56"/>
        <v>44.712</v>
      </c>
      <c r="H120" s="19">
        <f t="shared" si="57"/>
        <v>70.63</v>
      </c>
      <c r="I120" s="18"/>
    </row>
    <row r="121" ht="23.5" customHeight="1" spans="1:9">
      <c r="A121" s="14" t="s">
        <v>160</v>
      </c>
      <c r="B121" s="20"/>
      <c r="C121" s="20"/>
      <c r="D121" s="20"/>
      <c r="E121" s="20"/>
      <c r="F121" s="20"/>
      <c r="G121" s="20"/>
      <c r="H121" s="20"/>
      <c r="I121" s="22"/>
    </row>
    <row r="122" ht="23.5" customHeight="1" spans="1:9">
      <c r="A122" s="16">
        <v>1</v>
      </c>
      <c r="B122" s="17" t="s">
        <v>161</v>
      </c>
      <c r="C122" s="18" t="s">
        <v>162</v>
      </c>
      <c r="D122" s="18">
        <v>135.78</v>
      </c>
      <c r="E122" s="19">
        <f t="shared" ref="E122:E124" si="58">D122/2*0.4</f>
        <v>27.156</v>
      </c>
      <c r="F122" s="18">
        <v>76.24</v>
      </c>
      <c r="G122" s="18">
        <f t="shared" ref="G122:G124" si="59">F122*0.6</f>
        <v>45.744</v>
      </c>
      <c r="H122" s="19">
        <f t="shared" ref="H122:H124" si="60">E122+G122</f>
        <v>72.9</v>
      </c>
      <c r="I122" s="17" t="s">
        <v>14</v>
      </c>
    </row>
    <row r="123" ht="23.5" customHeight="1" spans="1:9">
      <c r="A123" s="16">
        <v>2</v>
      </c>
      <c r="B123" s="17"/>
      <c r="C123" s="18" t="s">
        <v>163</v>
      </c>
      <c r="D123" s="18">
        <v>132.17</v>
      </c>
      <c r="E123" s="19">
        <f t="shared" si="58"/>
        <v>26.434</v>
      </c>
      <c r="F123" s="18">
        <v>76.96</v>
      </c>
      <c r="G123" s="18">
        <f t="shared" si="59"/>
        <v>46.176</v>
      </c>
      <c r="H123" s="19">
        <f t="shared" si="60"/>
        <v>72.61</v>
      </c>
      <c r="I123" s="18"/>
    </row>
    <row r="124" ht="23.5" customHeight="1" spans="1:9">
      <c r="A124" s="16">
        <v>3</v>
      </c>
      <c r="B124" s="17"/>
      <c r="C124" s="18" t="s">
        <v>164</v>
      </c>
      <c r="D124" s="18">
        <v>132.09</v>
      </c>
      <c r="E124" s="19">
        <f t="shared" si="58"/>
        <v>26.418</v>
      </c>
      <c r="F124" s="18">
        <v>76.06</v>
      </c>
      <c r="G124" s="18">
        <f t="shared" si="59"/>
        <v>45.636</v>
      </c>
      <c r="H124" s="19">
        <f t="shared" si="60"/>
        <v>72.054</v>
      </c>
      <c r="I124" s="18"/>
    </row>
    <row r="125" ht="23.5" customHeight="1" spans="1:9">
      <c r="A125" s="14" t="s">
        <v>165</v>
      </c>
      <c r="B125" s="20"/>
      <c r="C125" s="20"/>
      <c r="D125" s="20"/>
      <c r="E125" s="20"/>
      <c r="F125" s="20"/>
      <c r="G125" s="20"/>
      <c r="H125" s="20"/>
      <c r="I125" s="22"/>
    </row>
    <row r="126" ht="23.5" customHeight="1" spans="1:9">
      <c r="A126" s="16">
        <v>1</v>
      </c>
      <c r="B126" s="17" t="s">
        <v>166</v>
      </c>
      <c r="C126" s="18" t="s">
        <v>167</v>
      </c>
      <c r="D126" s="18">
        <v>140.07</v>
      </c>
      <c r="E126" s="19">
        <f t="shared" ref="E126:E128" si="61">D126/2*0.4</f>
        <v>28.014</v>
      </c>
      <c r="F126" s="18">
        <v>79.96</v>
      </c>
      <c r="G126" s="18">
        <f t="shared" ref="G126:G128" si="62">F126*0.6</f>
        <v>47.976</v>
      </c>
      <c r="H126" s="19">
        <f t="shared" ref="H126:H128" si="63">E126+G126</f>
        <v>75.99</v>
      </c>
      <c r="I126" s="17" t="s">
        <v>14</v>
      </c>
    </row>
    <row r="127" ht="23.5" customHeight="1" spans="1:9">
      <c r="A127" s="16">
        <v>2</v>
      </c>
      <c r="B127" s="17"/>
      <c r="C127" s="18" t="s">
        <v>168</v>
      </c>
      <c r="D127" s="18">
        <v>138.33</v>
      </c>
      <c r="E127" s="19">
        <f t="shared" si="61"/>
        <v>27.666</v>
      </c>
      <c r="F127" s="18">
        <v>76.76</v>
      </c>
      <c r="G127" s="18">
        <f t="shared" si="62"/>
        <v>46.056</v>
      </c>
      <c r="H127" s="19">
        <f t="shared" si="63"/>
        <v>73.722</v>
      </c>
      <c r="I127" s="18"/>
    </row>
    <row r="128" ht="23.5" customHeight="1" spans="1:9">
      <c r="A128" s="16">
        <v>3</v>
      </c>
      <c r="B128" s="17"/>
      <c r="C128" s="18" t="s">
        <v>169</v>
      </c>
      <c r="D128" s="18">
        <v>134.46</v>
      </c>
      <c r="E128" s="19">
        <f t="shared" si="61"/>
        <v>26.892</v>
      </c>
      <c r="F128" s="18">
        <v>75.82</v>
      </c>
      <c r="G128" s="18">
        <f t="shared" si="62"/>
        <v>45.492</v>
      </c>
      <c r="H128" s="19">
        <f t="shared" si="63"/>
        <v>72.384</v>
      </c>
      <c r="I128" s="18"/>
    </row>
    <row r="129" ht="23.5" customHeight="1" spans="1:9">
      <c r="A129" s="14" t="s">
        <v>170</v>
      </c>
      <c r="B129" s="20"/>
      <c r="C129" s="20"/>
      <c r="D129" s="20"/>
      <c r="E129" s="20"/>
      <c r="F129" s="20"/>
      <c r="G129" s="20"/>
      <c r="H129" s="20"/>
      <c r="I129" s="22"/>
    </row>
    <row r="130" ht="23.5" customHeight="1" spans="1:9">
      <c r="A130" s="16">
        <v>1</v>
      </c>
      <c r="B130" s="17" t="s">
        <v>171</v>
      </c>
      <c r="C130" s="18" t="s">
        <v>172</v>
      </c>
      <c r="D130" s="18">
        <v>136.09</v>
      </c>
      <c r="E130" s="19">
        <f t="shared" ref="E130:E132" si="64">D130/2*0.4</f>
        <v>27.218</v>
      </c>
      <c r="F130" s="18">
        <v>78.52</v>
      </c>
      <c r="G130" s="18">
        <f t="shared" ref="G130:G132" si="65">F130*0.6</f>
        <v>47.112</v>
      </c>
      <c r="H130" s="19">
        <f t="shared" ref="H130:H132" si="66">E130+G130</f>
        <v>74.33</v>
      </c>
      <c r="I130" s="17" t="s">
        <v>14</v>
      </c>
    </row>
    <row r="131" ht="23.5" customHeight="1" spans="1:9">
      <c r="A131" s="16">
        <v>2</v>
      </c>
      <c r="B131" s="17"/>
      <c r="C131" s="18" t="s">
        <v>173</v>
      </c>
      <c r="D131" s="18">
        <v>135.57</v>
      </c>
      <c r="E131" s="19">
        <f t="shared" si="64"/>
        <v>27.114</v>
      </c>
      <c r="F131" s="18">
        <v>75.7</v>
      </c>
      <c r="G131" s="18">
        <f t="shared" si="65"/>
        <v>45.42</v>
      </c>
      <c r="H131" s="19">
        <f t="shared" si="66"/>
        <v>72.534</v>
      </c>
      <c r="I131" s="18"/>
    </row>
    <row r="132" ht="23.5" customHeight="1" spans="1:9">
      <c r="A132" s="16">
        <v>3</v>
      </c>
      <c r="B132" s="17"/>
      <c r="C132" s="18" t="s">
        <v>174</v>
      </c>
      <c r="D132" s="18">
        <v>135.43</v>
      </c>
      <c r="E132" s="19">
        <f t="shared" si="64"/>
        <v>27.086</v>
      </c>
      <c r="F132" s="18">
        <v>73.88</v>
      </c>
      <c r="G132" s="18">
        <f t="shared" si="65"/>
        <v>44.328</v>
      </c>
      <c r="H132" s="19">
        <f t="shared" si="66"/>
        <v>71.414</v>
      </c>
      <c r="I132" s="18"/>
    </row>
    <row r="133" ht="23.5" customHeight="1" spans="1:9">
      <c r="A133" s="14" t="s">
        <v>175</v>
      </c>
      <c r="B133" s="20"/>
      <c r="C133" s="20"/>
      <c r="D133" s="20"/>
      <c r="E133" s="20"/>
      <c r="F133" s="20"/>
      <c r="G133" s="20"/>
      <c r="H133" s="20"/>
      <c r="I133" s="22"/>
    </row>
    <row r="134" ht="23.5" customHeight="1" spans="1:9">
      <c r="A134" s="16">
        <v>1</v>
      </c>
      <c r="B134" s="17" t="s">
        <v>176</v>
      </c>
      <c r="C134" s="18" t="s">
        <v>177</v>
      </c>
      <c r="D134" s="18">
        <v>140.33</v>
      </c>
      <c r="E134" s="19">
        <f>D134/2*0.4</f>
        <v>28.066</v>
      </c>
      <c r="F134" s="18">
        <v>80.86</v>
      </c>
      <c r="G134" s="18">
        <f>F134*0.6</f>
        <v>48.516</v>
      </c>
      <c r="H134" s="19">
        <f>E134+G134</f>
        <v>76.582</v>
      </c>
      <c r="I134" s="17" t="s">
        <v>14</v>
      </c>
    </row>
    <row r="135" ht="23.5" customHeight="1" spans="1:9">
      <c r="A135" s="16">
        <v>2</v>
      </c>
      <c r="B135" s="17"/>
      <c r="C135" s="18" t="s">
        <v>178</v>
      </c>
      <c r="D135" s="18">
        <v>140.41</v>
      </c>
      <c r="E135" s="19">
        <f t="shared" ref="E134:E136" si="67">D135/2*0.4</f>
        <v>28.082</v>
      </c>
      <c r="F135" s="18">
        <v>78.58</v>
      </c>
      <c r="G135" s="18">
        <f t="shared" ref="G134:G136" si="68">F135*0.6</f>
        <v>47.148</v>
      </c>
      <c r="H135" s="19">
        <f t="shared" ref="H134:H136" si="69">E135+G135</f>
        <v>75.23</v>
      </c>
      <c r="I135" s="18"/>
    </row>
    <row r="136" ht="23.5" customHeight="1" spans="1:9">
      <c r="A136" s="16">
        <v>3</v>
      </c>
      <c r="B136" s="17"/>
      <c r="C136" s="18" t="s">
        <v>179</v>
      </c>
      <c r="D136" s="18">
        <v>141.02</v>
      </c>
      <c r="E136" s="19">
        <f t="shared" si="67"/>
        <v>28.204</v>
      </c>
      <c r="F136" s="18">
        <v>75.6</v>
      </c>
      <c r="G136" s="18">
        <f t="shared" si="68"/>
        <v>45.36</v>
      </c>
      <c r="H136" s="19">
        <f t="shared" si="69"/>
        <v>73.564</v>
      </c>
      <c r="I136" s="18"/>
    </row>
    <row r="137" ht="23.5" customHeight="1" spans="1:9">
      <c r="A137" s="14" t="s">
        <v>180</v>
      </c>
      <c r="B137" s="20"/>
      <c r="C137" s="20"/>
      <c r="D137" s="20"/>
      <c r="E137" s="20"/>
      <c r="F137" s="20"/>
      <c r="G137" s="20"/>
      <c r="H137" s="20"/>
      <c r="I137" s="22"/>
    </row>
    <row r="138" ht="23.5" customHeight="1" spans="1:9">
      <c r="A138" s="16">
        <v>1</v>
      </c>
      <c r="B138" s="17" t="s">
        <v>181</v>
      </c>
      <c r="C138" s="18" t="s">
        <v>182</v>
      </c>
      <c r="D138" s="18">
        <v>138.3</v>
      </c>
      <c r="E138" s="19">
        <f t="shared" ref="E138:E140" si="70">D138/2*0.4</f>
        <v>27.66</v>
      </c>
      <c r="F138" s="18">
        <v>81.54</v>
      </c>
      <c r="G138" s="18">
        <f t="shared" ref="G138:G140" si="71">F138*0.6</f>
        <v>48.924</v>
      </c>
      <c r="H138" s="19">
        <f t="shared" ref="H138:H140" si="72">E138+G138</f>
        <v>76.584</v>
      </c>
      <c r="I138" s="17" t="s">
        <v>14</v>
      </c>
    </row>
    <row r="139" ht="23.5" customHeight="1" spans="1:9">
      <c r="A139" s="16">
        <v>2</v>
      </c>
      <c r="B139" s="17"/>
      <c r="C139" s="18" t="s">
        <v>183</v>
      </c>
      <c r="D139" s="18">
        <v>123.78</v>
      </c>
      <c r="E139" s="19">
        <f t="shared" si="70"/>
        <v>24.756</v>
      </c>
      <c r="F139" s="18">
        <v>78.08</v>
      </c>
      <c r="G139" s="18">
        <f t="shared" si="71"/>
        <v>46.848</v>
      </c>
      <c r="H139" s="19">
        <f t="shared" si="72"/>
        <v>71.604</v>
      </c>
      <c r="I139" s="18"/>
    </row>
    <row r="140" ht="23.5" customHeight="1" spans="1:9">
      <c r="A140" s="16">
        <v>3</v>
      </c>
      <c r="B140" s="17"/>
      <c r="C140" s="18" t="s">
        <v>184</v>
      </c>
      <c r="D140" s="18">
        <v>122.26</v>
      </c>
      <c r="E140" s="19">
        <f t="shared" si="70"/>
        <v>24.452</v>
      </c>
      <c r="F140" s="18">
        <v>73.58</v>
      </c>
      <c r="G140" s="18">
        <f t="shared" si="71"/>
        <v>44.148</v>
      </c>
      <c r="H140" s="19">
        <f t="shared" si="72"/>
        <v>68.6</v>
      </c>
      <c r="I140" s="18"/>
    </row>
    <row r="141" ht="23.5" customHeight="1" spans="1:9">
      <c r="A141" s="14" t="s">
        <v>185</v>
      </c>
      <c r="B141" s="20"/>
      <c r="C141" s="20"/>
      <c r="D141" s="20"/>
      <c r="E141" s="20"/>
      <c r="F141" s="20"/>
      <c r="G141" s="20"/>
      <c r="H141" s="20"/>
      <c r="I141" s="22"/>
    </row>
    <row r="142" ht="23.5" customHeight="1" spans="1:9">
      <c r="A142" s="16">
        <v>1</v>
      </c>
      <c r="B142" s="17" t="s">
        <v>186</v>
      </c>
      <c r="C142" s="18" t="s">
        <v>187</v>
      </c>
      <c r="D142" s="18">
        <v>135.31</v>
      </c>
      <c r="E142" s="19">
        <f>D142/2*0.4</f>
        <v>27.062</v>
      </c>
      <c r="F142" s="18">
        <v>82.72</v>
      </c>
      <c r="G142" s="18">
        <f>F142*0.6</f>
        <v>49.632</v>
      </c>
      <c r="H142" s="19">
        <f>E142+G142</f>
        <v>76.694</v>
      </c>
      <c r="I142" s="17" t="s">
        <v>14</v>
      </c>
    </row>
    <row r="143" ht="23.5" customHeight="1" spans="1:9">
      <c r="A143" s="16">
        <v>2</v>
      </c>
      <c r="B143" s="17"/>
      <c r="C143" s="18" t="s">
        <v>188</v>
      </c>
      <c r="D143" s="18">
        <v>136.74</v>
      </c>
      <c r="E143" s="19">
        <f>D143/2*0.4</f>
        <v>27.348</v>
      </c>
      <c r="F143" s="18">
        <v>78.24</v>
      </c>
      <c r="G143" s="18">
        <f>F143*0.6</f>
        <v>46.944</v>
      </c>
      <c r="H143" s="19">
        <f>E143+G143</f>
        <v>74.292</v>
      </c>
      <c r="I143" s="18"/>
    </row>
    <row r="144" ht="23.5" customHeight="1" spans="1:9">
      <c r="A144" s="16">
        <v>3</v>
      </c>
      <c r="B144" s="17"/>
      <c r="C144" s="18" t="s">
        <v>189</v>
      </c>
      <c r="D144" s="18">
        <v>131.05</v>
      </c>
      <c r="E144" s="19">
        <f t="shared" ref="E142:E144" si="73">D144/2*0.4</f>
        <v>26.21</v>
      </c>
      <c r="F144" s="18">
        <v>70.38</v>
      </c>
      <c r="G144" s="18">
        <f t="shared" ref="G142:G144" si="74">F144*0.6</f>
        <v>42.228</v>
      </c>
      <c r="H144" s="19">
        <f t="shared" ref="H142:H144" si="75">E144+G144</f>
        <v>68.438</v>
      </c>
      <c r="I144" s="18"/>
    </row>
  </sheetData>
  <sortState ref="A142:I144">
    <sortCondition ref="H142:H144" descending="1"/>
  </sortState>
  <mergeCells count="36">
    <mergeCell ref="A2:I2"/>
    <mergeCell ref="A4:I4"/>
    <mergeCell ref="A8:I8"/>
    <mergeCell ref="A12:I12"/>
    <mergeCell ref="A18:I18"/>
    <mergeCell ref="A25:I25"/>
    <mergeCell ref="A29:I29"/>
    <mergeCell ref="A33:I33"/>
    <mergeCell ref="A37:I37"/>
    <mergeCell ref="A43:I43"/>
    <mergeCell ref="A47:I47"/>
    <mergeCell ref="A51:I51"/>
    <mergeCell ref="A55:I55"/>
    <mergeCell ref="A58:I58"/>
    <mergeCell ref="A62:I62"/>
    <mergeCell ref="A66:I66"/>
    <mergeCell ref="A70:I70"/>
    <mergeCell ref="A73:I73"/>
    <mergeCell ref="A77:I77"/>
    <mergeCell ref="A81:I81"/>
    <mergeCell ref="A85:I85"/>
    <mergeCell ref="A87:I87"/>
    <mergeCell ref="A91:I91"/>
    <mergeCell ref="A95:I95"/>
    <mergeCell ref="A99:I99"/>
    <mergeCell ref="A101:I101"/>
    <mergeCell ref="A105:I105"/>
    <mergeCell ref="A109:I109"/>
    <mergeCell ref="A113:I113"/>
    <mergeCell ref="A117:I117"/>
    <mergeCell ref="A121:I121"/>
    <mergeCell ref="A125:I125"/>
    <mergeCell ref="A129:I129"/>
    <mergeCell ref="A133:I133"/>
    <mergeCell ref="A137:I137"/>
    <mergeCell ref="A141:I141"/>
  </mergeCells>
  <conditionalFormatting sqref="C88">
    <cfRule type="duplicateValues" dxfId="0" priority="10"/>
  </conditionalFormatting>
  <conditionalFormatting sqref="C100">
    <cfRule type="duplicateValues" dxfId="0" priority="7"/>
  </conditionalFormatting>
  <conditionalFormatting sqref="C102">
    <cfRule type="duplicateValues" dxfId="0" priority="6"/>
  </conditionalFormatting>
  <conditionalFormatting sqref="C139">
    <cfRule type="duplicateValues" dxfId="0" priority="2"/>
  </conditionalFormatting>
  <conditionalFormatting sqref="C89:C90">
    <cfRule type="duplicateValues" dxfId="0" priority="11"/>
  </conditionalFormatting>
  <conditionalFormatting sqref="C96:C98">
    <cfRule type="duplicateValues" dxfId="0" priority="9"/>
  </conditionalFormatting>
  <conditionalFormatting sqref="C103:C104">
    <cfRule type="duplicateValues" dxfId="0" priority="5"/>
  </conditionalFormatting>
  <conditionalFormatting sqref="C126:C128">
    <cfRule type="duplicateValues" dxfId="0" priority="4"/>
  </conditionalFormatting>
  <conditionalFormatting sqref="C140 C138">
    <cfRule type="duplicateValues" dxfId="0" priority="3"/>
  </conditionalFormatting>
  <printOptions horizontalCentered="1"/>
  <pageMargins left="0.590277777777778" right="0.590277777777778" top="0.472222222222222" bottom="0.472222222222222" header="0.298611111111111" footer="0.314583333333333"/>
  <pageSetup paperSize="9" scale="95" orientation="portrait" horizontalDpi="600" verticalDpi="300"/>
  <headerFooter/>
  <rowBreaks count="2" manualBreakCount="2">
    <brk id="32" max="8" man="1"/>
    <brk id="128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2026总成绩及入围体检名单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匿名用户</cp:lastModifiedBy>
  <dcterms:created xsi:type="dcterms:W3CDTF">2006-09-13T11:21:00Z</dcterms:created>
  <dcterms:modified xsi:type="dcterms:W3CDTF">2026-03-07T07:48:07Z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379C2CF4AD0442FA9A4E637E2A602081</vt:lpwstr>
  </property>
  <property fmtid="{D5CDD505-2E9C-101B-9397-08002B2CF9AE}" pid="3" name="KSOProductBuildVer">
    <vt:lpwstr>2052-12.1.0.15990</vt:lpwstr>
  </property>
  <property fmtid="{D5CDD505-2E9C-101B-9397-08002B2CF9AE}" pid="4" name="CalculationRule">
    <vt:i4>0</vt:i4>
  </property>
</Properties>
</file>