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15" windowHeight="9854"/>
  </bookViews>
  <sheets>
    <sheet name="莲都" sheetId="1" r:id="rId1"/>
  </sheets>
  <definedNames>
    <definedName name="_xlnm._FilterDatabase" localSheetId="0" hidden="1">莲都!$A$2:$M$21</definedName>
    <definedName name="_xlnm.Print_Titles" localSheetId="0">莲都!$2:$2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<sst xmlns="http://schemas.openxmlformats.org/spreadsheetml/2006/main" count="135" uniqueCount="81">
  <si>
    <t>2026年莲都区山区海岛县专项招录公务员面试成绩、总成绩及入围体检人员名单</t>
  </si>
  <si>
    <t>序号</t>
  </si>
  <si>
    <t>准考证号</t>
  </si>
  <si>
    <t>姓名</t>
  </si>
  <si>
    <t>性别</t>
  </si>
  <si>
    <t>招考单位</t>
  </si>
  <si>
    <t>报考职位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</si>
  <si>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</si>
  <si>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</si>
  <si>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</si>
  <si>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</si>
  <si>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</si>
  <si>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</si>
  <si>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</si>
  <si>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304051605305</t>
  </si>
  <si>
    <t>李镓琳</t>
  </si>
  <si>
    <t>女</t>
  </si>
  <si>
    <t>丽水市莲都区文化市场综合行政执法队</t>
  </si>
  <si>
    <t>文化执法一级行政执法员</t>
  </si>
  <si>
    <t>138.64</t>
  </si>
  <si>
    <t>是</t>
  </si>
  <si>
    <t>303082903314</t>
  </si>
  <si>
    <t>赵晓怡</t>
  </si>
  <si>
    <t>139.64</t>
  </si>
  <si>
    <t>116010200821</t>
  </si>
  <si>
    <t>皮文杰</t>
  </si>
  <si>
    <t>男</t>
  </si>
  <si>
    <t>丽水市莲都区财政国库支付中心</t>
  </si>
  <si>
    <t>财政管理一级科员</t>
  </si>
  <si>
    <t>152.00</t>
  </si>
  <si>
    <t>106061403823</t>
  </si>
  <si>
    <t>裘轶铠</t>
  </si>
  <si>
    <t>139.17</t>
  </si>
  <si>
    <t>102031800919</t>
  </si>
  <si>
    <t>张学昌</t>
  </si>
  <si>
    <t>140.50</t>
  </si>
  <si>
    <t>101010802304</t>
  </si>
  <si>
    <t>毛美婷</t>
  </si>
  <si>
    <t>丽水市莲都区建设服务中心</t>
  </si>
  <si>
    <t>建设管理一级科员</t>
  </si>
  <si>
    <t>146.67</t>
  </si>
  <si>
    <t>102031804808</t>
  </si>
  <si>
    <t>唐雨茜</t>
  </si>
  <si>
    <t>139.00</t>
  </si>
  <si>
    <t>110020302321</t>
  </si>
  <si>
    <t>陈泓宇</t>
  </si>
  <si>
    <t>110020302021</t>
  </si>
  <si>
    <t>李嘉豪</t>
  </si>
  <si>
    <t>丽水市莲都区直属单位</t>
  </si>
  <si>
    <t>综合管理一级科员1</t>
  </si>
  <si>
    <t>133.83</t>
  </si>
  <si>
    <t>116010204603</t>
  </si>
  <si>
    <t>夏靖</t>
  </si>
  <si>
    <t>134.67</t>
  </si>
  <si>
    <t>104010602709</t>
  </si>
  <si>
    <t>崔新洋</t>
  </si>
  <si>
    <t>135.33</t>
  </si>
  <si>
    <t>101093301608</t>
  </si>
  <si>
    <t>杨欢</t>
  </si>
  <si>
    <t>134.33</t>
  </si>
  <si>
    <t>111020402729</t>
  </si>
  <si>
    <t>邹赢凯</t>
  </si>
  <si>
    <t>137.33</t>
  </si>
  <si>
    <t>102011101916</t>
  </si>
  <si>
    <t>李颖</t>
  </si>
  <si>
    <t>综合管理一级科员2</t>
  </si>
  <si>
    <t>146.83</t>
  </si>
  <si>
    <t>110040701515</t>
  </si>
  <si>
    <t>谢佳静</t>
  </si>
  <si>
    <t>141.00</t>
  </si>
  <si>
    <t>101021601305</t>
  </si>
  <si>
    <t>刘贝贝</t>
  </si>
  <si>
    <t>140.33</t>
  </si>
  <si>
    <t>111010302021</t>
  </si>
  <si>
    <t>唐棠</t>
  </si>
  <si>
    <t>140.17</t>
  </si>
  <si>
    <t>101042301021</t>
  </si>
  <si>
    <t>景佳丽</t>
  </si>
  <si>
    <t>111010300204</t>
  </si>
  <si>
    <t>张钰</t>
  </si>
  <si>
    <t>139.50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</si>
</sst>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0"/>
      <name val="Arial"/>
      <charset val="0"/>
    </font>
    <font>
      <sz val="10"/>
      <color rgb="FFFF0000"/>
      <name val="Arial"/>
      <charset val="0"/>
    </font>
    <font>
      <sz val="18"/>
      <color theme="1"/>
      <name val="方正大标宋简体"/>
      <charset val="134"/>
    </font>
    <font>
      <b/>
      <sz val="10"/>
      <color indexed="8"/>
      <name val="宋体"/>
      <charset val="134"/>
      <scheme val="minor"/>
    </font>
    <font>
      <b/>
      <sz val="10"/>
      <name val="宋体"/>
      <charset val="0"/>
      <scheme val="minor"/>
    </font>
    <font>
      <sz val="10"/>
      <name val="宋体"/>
      <charset val="0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19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1"/>
  <sheetViews>
    <sheetView tabSelected="1" view="pageBreakPreview" zoomScale="130" zoomScaleNormal="100" workbookViewId="0">
      <pane ySplit="2" topLeftCell="A10" activePane="bottomLeft" state="frozen"/>
      <selection/>
      <selection pane="bottomLeft" activeCell="M17" sqref="M17"/>
    </sheetView>
  </sheetViews>
  <sheetFormatPr defaultColWidth="9.14159292035398" defaultRowHeight="12.5"/>
  <cols>
    <col min="1" max="1" width="5.12389380530973" style="2" customWidth="1"/>
    <col min="2" max="2" width="15.7522123893805" style="2" customWidth="1"/>
    <col min="3" max="4" width="9.54867256637168" style="2" customWidth="1"/>
    <col min="5" max="5" width="21.4247787610619" style="3" customWidth="1"/>
    <col min="6" max="6" width="20.6814159292035" style="3" customWidth="1"/>
    <col min="7" max="7" width="8.85840707964602" style="4" customWidth="1"/>
    <col min="8" max="8" width="8.96460176991151" style="4" customWidth="1"/>
    <col min="9" max="9" width="8.86725663716814" style="4" customWidth="1"/>
    <col min="10" max="11" width="9.54867256637168" style="4" customWidth="1"/>
    <col min="12" max="12" width="6.69911504424779" style="2" customWidth="1"/>
    <col min="13" max="13" width="8.46902654867257" style="2" customWidth="1"/>
    <col min="14" max="16384" width="9.14159292035398" style="5"/>
  </cols>
  <sheetData>
    <row r="1" ht="37" customHeight="1" spans="1:14">
      <c r="A1" s="6" t="s">
        <v>0</v>
      </c>
      <c r="B1" s="6"/>
      <c r="C1" s="6"/>
      <c r="D1" s="6"/>
      <c r="E1" s="6"/>
      <c r="F1" s="6"/>
      <c r="G1" s="7"/>
      <c r="H1" s="7"/>
      <c r="I1" s="7"/>
      <c r="J1" s="7"/>
      <c r="K1" s="7"/>
      <c r="L1" s="6"/>
      <c r="M1" s="6"/>
    </row>
    <row r="2" ht="27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9" t="s">
        <v>9</v>
      </c>
      <c r="J2" s="9" t="s">
        <v>10</v>
      </c>
      <c r="K2" s="9" t="s">
        <v>11</v>
      </c>
      <c r="L2" s="8" t="s">
        <v>12</v>
      </c>
      <c r="M2" s="8" t="s">
        <v>13</v>
      </c>
    </row>
    <row r="3" s="1" customFormat="1" ht="33" customHeight="1" spans="1:14">
      <c r="A3" s="11">
        <v>1</v>
      </c>
      <c r="B3" s="12" t="s">
        <v>14</v>
      </c>
      <c r="C3" s="12" t="s">
        <v>15</v>
      </c>
      <c r="D3" s="13" t="s">
        <v>16</v>
      </c>
      <c r="E3" s="12" t="s">
        <v>17</v>
      </c>
      <c r="F3" s="12" t="s">
        <v>18</v>
      </c>
      <c r="G3" s="12" t="s">
        <v>19</v>
      </c>
      <c r="H3" s="14">
        <f t="shared" ref="H3:H21" si="0">G3/2*0.4</f>
        <v>27.728</v>
      </c>
      <c r="I3" s="15">
        <v>84.62</v>
      </c>
      <c r="J3" s="14">
        <f t="shared" ref="J3:J21" si="1">I3*0.6</f>
        <v>50.772</v>
      </c>
      <c r="K3" s="14">
        <f t="shared" ref="K3:K21" si="2">H3+J3</f>
        <v>78.5</v>
      </c>
      <c r="L3" s="16">
        <v>1</v>
      </c>
      <c r="M3" s="16" t="s">
        <v>20</v>
      </c>
      <c r="N3" s="17"/>
    </row>
    <row r="4" s="1" customFormat="1" ht="33" customHeight="1" spans="1:14">
      <c r="A4" s="11">
        <v>2</v>
      </c>
      <c r="B4" s="12" t="s">
        <v>21</v>
      </c>
      <c r="C4" s="12" t="s">
        <v>22</v>
      </c>
      <c r="D4" s="13" t="s">
        <v>16</v>
      </c>
      <c r="E4" s="12" t="s">
        <v>17</v>
      </c>
      <c r="F4" s="12" t="s">
        <v>18</v>
      </c>
      <c r="G4" s="12" t="s">
        <v>23</v>
      </c>
      <c r="H4" s="14">
        <f t="shared" si="0"/>
        <v>27.928</v>
      </c>
      <c r="I4" s="15">
        <v>82.08</v>
      </c>
      <c r="J4" s="14">
        <f t="shared" si="1"/>
        <v>49.248</v>
      </c>
      <c r="K4" s="14">
        <f t="shared" si="2"/>
        <v>77.176</v>
      </c>
      <c r="L4" s="16">
        <v>2</v>
      </c>
      <c r="M4" s="16"/>
      <c r="N4" s="17"/>
    </row>
    <row r="5" s="1" customFormat="1" ht="33" customHeight="1" spans="1:14">
      <c r="A5" s="11">
        <v>3</v>
      </c>
      <c r="B5" s="13" t="s">
        <v>24</v>
      </c>
      <c r="C5" s="13" t="s">
        <v>25</v>
      </c>
      <c r="D5" s="13" t="s">
        <v>26</v>
      </c>
      <c r="E5" s="13" t="s">
        <v>27</v>
      </c>
      <c r="F5" s="13" t="s">
        <v>28</v>
      </c>
      <c r="G5" s="13" t="s">
        <v>29</v>
      </c>
      <c r="H5" s="14">
        <f t="shared" si="0"/>
        <v>30.4</v>
      </c>
      <c r="I5" s="15">
        <v>83.66</v>
      </c>
      <c r="J5" s="14">
        <f t="shared" si="1"/>
        <v>50.196</v>
      </c>
      <c r="K5" s="14">
        <f t="shared" si="2"/>
        <v>80.596</v>
      </c>
      <c r="L5" s="16">
        <v>1</v>
      </c>
      <c r="M5" s="16" t="s">
        <v>20</v>
      </c>
      <c r="N5" s="17"/>
    </row>
    <row r="6" s="1" customFormat="1" ht="33" customHeight="1" spans="1:14">
      <c r="A6" s="11">
        <v>4</v>
      </c>
      <c r="B6" s="13" t="s">
        <v>30</v>
      </c>
      <c r="C6" s="13" t="s">
        <v>31</v>
      </c>
      <c r="D6" s="13" t="s">
        <v>26</v>
      </c>
      <c r="E6" s="13" t="s">
        <v>27</v>
      </c>
      <c r="F6" s="13" t="s">
        <v>28</v>
      </c>
      <c r="G6" s="13" t="s">
        <v>32</v>
      </c>
      <c r="H6" s="14">
        <f t="shared" si="0"/>
        <v>27.834</v>
      </c>
      <c r="I6" s="15">
        <v>81.98</v>
      </c>
      <c r="J6" s="14">
        <f t="shared" si="1"/>
        <v>49.188</v>
      </c>
      <c r="K6" s="14">
        <f t="shared" si="2"/>
        <v>77.022</v>
      </c>
      <c r="L6" s="16">
        <v>2</v>
      </c>
      <c r="M6" s="16"/>
      <c r="N6" s="17"/>
    </row>
    <row r="7" s="1" customFormat="1" ht="33" customHeight="1" spans="1:14">
      <c r="A7" s="11">
        <v>5</v>
      </c>
      <c r="B7" s="13" t="s">
        <v>33</v>
      </c>
      <c r="C7" s="13" t="s">
        <v>34</v>
      </c>
      <c r="D7" s="13" t="s">
        <v>26</v>
      </c>
      <c r="E7" s="13" t="s">
        <v>27</v>
      </c>
      <c r="F7" s="13" t="s">
        <v>28</v>
      </c>
      <c r="G7" s="13" t="s">
        <v>35</v>
      </c>
      <c r="H7" s="14">
        <f t="shared" si="0"/>
        <v>28.1</v>
      </c>
      <c r="I7" s="15">
        <v>79.72</v>
      </c>
      <c r="J7" s="14">
        <f t="shared" si="1"/>
        <v>47.832</v>
      </c>
      <c r="K7" s="14">
        <f t="shared" si="2"/>
        <v>75.932</v>
      </c>
      <c r="L7" s="16">
        <v>3</v>
      </c>
      <c r="M7" s="16"/>
      <c r="N7" s="17"/>
    </row>
    <row r="8" s="1" customFormat="1" ht="33" customHeight="1" spans="1:14">
      <c r="A8" s="11">
        <v>6</v>
      </c>
      <c r="B8" s="13" t="s">
        <v>36</v>
      </c>
      <c r="C8" s="13" t="s">
        <v>37</v>
      </c>
      <c r="D8" s="13" t="s">
        <v>16</v>
      </c>
      <c r="E8" s="13" t="s">
        <v>38</v>
      </c>
      <c r="F8" s="13" t="s">
        <v>39</v>
      </c>
      <c r="G8" s="13" t="s">
        <v>40</v>
      </c>
      <c r="H8" s="14">
        <f t="shared" si="0"/>
        <v>29.334</v>
      </c>
      <c r="I8" s="15">
        <v>80.76</v>
      </c>
      <c r="J8" s="14">
        <f t="shared" si="1"/>
        <v>48.456</v>
      </c>
      <c r="K8" s="14">
        <f t="shared" si="2"/>
        <v>77.79</v>
      </c>
      <c r="L8" s="16">
        <v>1</v>
      </c>
      <c r="M8" s="16" t="s">
        <v>20</v>
      </c>
      <c r="N8" s="17"/>
    </row>
    <row r="9" s="1" customFormat="1" ht="33" customHeight="1" spans="1:14">
      <c r="A9" s="11">
        <v>7</v>
      </c>
      <c r="B9" s="13" t="s">
        <v>41</v>
      </c>
      <c r="C9" s="13" t="s">
        <v>42</v>
      </c>
      <c r="D9" s="13" t="s">
        <v>16</v>
      </c>
      <c r="E9" s="13" t="s">
        <v>38</v>
      </c>
      <c r="F9" s="13" t="s">
        <v>39</v>
      </c>
      <c r="G9" s="13" t="s">
        <v>43</v>
      </c>
      <c r="H9" s="14">
        <f t="shared" si="0"/>
        <v>27.8</v>
      </c>
      <c r="I9" s="15">
        <v>82.46</v>
      </c>
      <c r="J9" s="14">
        <f t="shared" si="1"/>
        <v>49.476</v>
      </c>
      <c r="K9" s="14">
        <f t="shared" si="2"/>
        <v>77.276</v>
      </c>
      <c r="L9" s="16">
        <v>2</v>
      </c>
      <c r="M9" s="16"/>
      <c r="N9" s="17"/>
    </row>
    <row r="10" s="1" customFormat="1" ht="33" customHeight="1" spans="1:14">
      <c r="A10" s="11">
        <v>8</v>
      </c>
      <c r="B10" s="13" t="s">
        <v>44</v>
      </c>
      <c r="C10" s="13" t="s">
        <v>45</v>
      </c>
      <c r="D10" s="13" t="s">
        <v>26</v>
      </c>
      <c r="E10" s="13" t="s">
        <v>38</v>
      </c>
      <c r="F10" s="13" t="s">
        <v>39</v>
      </c>
      <c r="G10" s="13" t="s">
        <v>35</v>
      </c>
      <c r="H10" s="14">
        <f t="shared" si="0"/>
        <v>28.1</v>
      </c>
      <c r="I10" s="15">
        <v>80.92</v>
      </c>
      <c r="J10" s="14">
        <f t="shared" si="1"/>
        <v>48.552</v>
      </c>
      <c r="K10" s="14">
        <f t="shared" si="2"/>
        <v>76.652</v>
      </c>
      <c r="L10" s="16">
        <v>3</v>
      </c>
      <c r="M10" s="16"/>
      <c r="N10" s="17"/>
    </row>
    <row r="11" s="1" customFormat="1" ht="33" customHeight="1" spans="1:14">
      <c r="A11" s="11">
        <v>9</v>
      </c>
      <c r="B11" s="13" t="s">
        <v>46</v>
      </c>
      <c r="C11" s="13" t="s">
        <v>47</v>
      </c>
      <c r="D11" s="13" t="s">
        <v>26</v>
      </c>
      <c r="E11" s="13" t="s">
        <v>48</v>
      </c>
      <c r="F11" s="13" t="s">
        <v>49</v>
      </c>
      <c r="G11" s="13" t="s">
        <v>50</v>
      </c>
      <c r="H11" s="14">
        <f t="shared" si="0"/>
        <v>26.766</v>
      </c>
      <c r="I11" s="15">
        <v>85.24</v>
      </c>
      <c r="J11" s="14">
        <f t="shared" si="1"/>
        <v>51.144</v>
      </c>
      <c r="K11" s="14">
        <f t="shared" si="2"/>
        <v>77.91</v>
      </c>
      <c r="L11" s="16">
        <v>1</v>
      </c>
      <c r="M11" s="16" t="s">
        <v>20</v>
      </c>
      <c r="N11" s="17"/>
    </row>
    <row r="12" s="1" customFormat="1" ht="33" customHeight="1" spans="1:14">
      <c r="A12" s="11">
        <v>10</v>
      </c>
      <c r="B12" s="13" t="s">
        <v>51</v>
      </c>
      <c r="C12" s="13" t="s">
        <v>52</v>
      </c>
      <c r="D12" s="13" t="s">
        <v>26</v>
      </c>
      <c r="E12" s="13" t="s">
        <v>48</v>
      </c>
      <c r="F12" s="13" t="s">
        <v>49</v>
      </c>
      <c r="G12" s="13" t="s">
        <v>53</v>
      </c>
      <c r="H12" s="14">
        <f t="shared" si="0"/>
        <v>26.934</v>
      </c>
      <c r="I12" s="15">
        <v>84.28</v>
      </c>
      <c r="J12" s="14">
        <f t="shared" si="1"/>
        <v>50.568</v>
      </c>
      <c r="K12" s="14">
        <f t="shared" si="2"/>
        <v>77.502</v>
      </c>
      <c r="L12" s="16">
        <v>2</v>
      </c>
      <c r="M12" s="16" t="s">
        <v>20</v>
      </c>
      <c r="N12" s="17"/>
    </row>
    <row r="13" s="1" customFormat="1" ht="33" customHeight="1" spans="1:14">
      <c r="A13" s="11">
        <v>11</v>
      </c>
      <c r="B13" s="13" t="s">
        <v>54</v>
      </c>
      <c r="C13" s="13" t="s">
        <v>55</v>
      </c>
      <c r="D13" s="13" t="s">
        <v>26</v>
      </c>
      <c r="E13" s="13" t="s">
        <v>48</v>
      </c>
      <c r="F13" s="13" t="s">
        <v>49</v>
      </c>
      <c r="G13" s="13" t="s">
        <v>56</v>
      </c>
      <c r="H13" s="14">
        <f t="shared" si="0"/>
        <v>27.066</v>
      </c>
      <c r="I13" s="15">
        <v>82.6</v>
      </c>
      <c r="J13" s="14">
        <f t="shared" si="1"/>
        <v>49.56</v>
      </c>
      <c r="K13" s="14">
        <f t="shared" si="2"/>
        <v>76.626</v>
      </c>
      <c r="L13" s="16">
        <v>3</v>
      </c>
      <c r="M13" s="16"/>
      <c r="N13" s="17"/>
    </row>
    <row r="14" s="1" customFormat="1" ht="33" customHeight="1" spans="1:14">
      <c r="A14" s="11">
        <v>12</v>
      </c>
      <c r="B14" s="13" t="s">
        <v>57</v>
      </c>
      <c r="C14" s="13" t="s">
        <v>58</v>
      </c>
      <c r="D14" s="13" t="s">
        <v>26</v>
      </c>
      <c r="E14" s="13" t="s">
        <v>48</v>
      </c>
      <c r="F14" s="13" t="s">
        <v>49</v>
      </c>
      <c r="G14" s="13" t="s">
        <v>59</v>
      </c>
      <c r="H14" s="14">
        <f t="shared" si="0"/>
        <v>26.866</v>
      </c>
      <c r="I14" s="15">
        <v>82.02</v>
      </c>
      <c r="J14" s="14">
        <f t="shared" si="1"/>
        <v>49.212</v>
      </c>
      <c r="K14" s="14">
        <f t="shared" si="2"/>
        <v>76.078</v>
      </c>
      <c r="L14" s="16">
        <v>4</v>
      </c>
      <c r="M14" s="16"/>
      <c r="N14" s="17"/>
    </row>
    <row r="15" s="1" customFormat="1" ht="33" customHeight="1" spans="1:14">
      <c r="A15" s="11">
        <v>13</v>
      </c>
      <c r="B15" s="13" t="s">
        <v>60</v>
      </c>
      <c r="C15" s="13" t="s">
        <v>61</v>
      </c>
      <c r="D15" s="13" t="s">
        <v>26</v>
      </c>
      <c r="E15" s="13" t="s">
        <v>48</v>
      </c>
      <c r="F15" s="13" t="s">
        <v>49</v>
      </c>
      <c r="G15" s="13" t="s">
        <v>62</v>
      </c>
      <c r="H15" s="14">
        <f t="shared" si="0"/>
        <v>27.466</v>
      </c>
      <c r="I15" s="15">
        <v>78.78</v>
      </c>
      <c r="J15" s="14">
        <f t="shared" si="1"/>
        <v>47.268</v>
      </c>
      <c r="K15" s="14">
        <f t="shared" si="2"/>
        <v>74.734</v>
      </c>
      <c r="L15" s="16">
        <v>5</v>
      </c>
      <c r="M15" s="16"/>
      <c r="N15" s="17"/>
    </row>
    <row r="16" s="1" customFormat="1" ht="33" customHeight="1" spans="1:14">
      <c r="A16" s="11">
        <v>14</v>
      </c>
      <c r="B16" s="13" t="s">
        <v>63</v>
      </c>
      <c r="C16" s="18" t="s">
        <v>64</v>
      </c>
      <c r="D16" s="18" t="s">
        <v>16</v>
      </c>
      <c r="E16" s="13" t="s">
        <v>48</v>
      </c>
      <c r="F16" s="13" t="s">
        <v>65</v>
      </c>
      <c r="G16" s="13" t="s">
        <v>66</v>
      </c>
      <c r="H16" s="14">
        <f t="shared" si="0"/>
        <v>29.366</v>
      </c>
      <c r="I16" s="15">
        <v>83.48</v>
      </c>
      <c r="J16" s="14">
        <f t="shared" si="1"/>
        <v>50.088</v>
      </c>
      <c r="K16" s="14">
        <f t="shared" si="2"/>
        <v>79.454</v>
      </c>
      <c r="L16" s="16">
        <v>1</v>
      </c>
      <c r="M16" s="16" t="s">
        <v>20</v>
      </c>
      <c r="N16" s="17"/>
    </row>
    <row r="17" s="1" customFormat="1" ht="33" customHeight="1" spans="1:14">
      <c r="A17" s="11">
        <v>15</v>
      </c>
      <c r="B17" s="13" t="s">
        <v>67</v>
      </c>
      <c r="C17" s="13" t="s">
        <v>68</v>
      </c>
      <c r="D17" s="13" t="s">
        <v>16</v>
      </c>
      <c r="E17" s="13" t="s">
        <v>48</v>
      </c>
      <c r="F17" s="13" t="s">
        <v>65</v>
      </c>
      <c r="G17" s="13" t="s">
        <v>69</v>
      </c>
      <c r="H17" s="14">
        <f t="shared" si="0"/>
        <v>28.2</v>
      </c>
      <c r="I17" s="15">
        <v>84.54</v>
      </c>
      <c r="J17" s="14">
        <f t="shared" si="1"/>
        <v>50.724</v>
      </c>
      <c r="K17" s="14">
        <f t="shared" si="2"/>
        <v>78.924</v>
      </c>
      <c r="L17" s="16">
        <v>2</v>
      </c>
      <c r="M17" s="16" t="s">
        <v>20</v>
      </c>
      <c r="N17" s="17"/>
    </row>
    <row r="18" s="1" customFormat="1" ht="33" customHeight="1" spans="1:14">
      <c r="A18" s="11">
        <v>16</v>
      </c>
      <c r="B18" s="13" t="s">
        <v>70</v>
      </c>
      <c r="C18" s="13" t="s">
        <v>71</v>
      </c>
      <c r="D18" s="13" t="s">
        <v>16</v>
      </c>
      <c r="E18" s="13" t="s">
        <v>48</v>
      </c>
      <c r="F18" s="13" t="s">
        <v>65</v>
      </c>
      <c r="G18" s="13" t="s">
        <v>72</v>
      </c>
      <c r="H18" s="14">
        <f t="shared" si="0"/>
        <v>28.066</v>
      </c>
      <c r="I18" s="15">
        <v>84.54</v>
      </c>
      <c r="J18" s="14">
        <f t="shared" si="1"/>
        <v>50.724</v>
      </c>
      <c r="K18" s="14">
        <f t="shared" si="2"/>
        <v>78.79</v>
      </c>
      <c r="L18" s="16">
        <v>3</v>
      </c>
      <c r="M18" s="16"/>
      <c r="N18" s="17"/>
    </row>
    <row r="19" s="1" customFormat="1" ht="33" customHeight="1" spans="1:14">
      <c r="A19" s="11">
        <v>17</v>
      </c>
      <c r="B19" s="13" t="s">
        <v>73</v>
      </c>
      <c r="C19" s="13" t="s">
        <v>74</v>
      </c>
      <c r="D19" s="13" t="s">
        <v>16</v>
      </c>
      <c r="E19" s="13" t="s">
        <v>48</v>
      </c>
      <c r="F19" s="13" t="s">
        <v>65</v>
      </c>
      <c r="G19" s="13" t="s">
        <v>75</v>
      </c>
      <c r="H19" s="14">
        <f t="shared" si="0"/>
        <v>28.034</v>
      </c>
      <c r="I19" s="15">
        <v>83.9</v>
      </c>
      <c r="J19" s="14">
        <f t="shared" si="1"/>
        <v>50.34</v>
      </c>
      <c r="K19" s="14">
        <f t="shared" si="2"/>
        <v>78.374</v>
      </c>
      <c r="L19" s="16">
        <v>4</v>
      </c>
      <c r="M19" s="16"/>
      <c r="N19" s="17"/>
    </row>
    <row r="20" s="1" customFormat="1" ht="33" customHeight="1" spans="1:14">
      <c r="A20" s="11">
        <v>18</v>
      </c>
      <c r="B20" s="13" t="s">
        <v>76</v>
      </c>
      <c r="C20" s="13" t="s">
        <v>77</v>
      </c>
      <c r="D20" s="13" t="s">
        <v>16</v>
      </c>
      <c r="E20" s="13" t="s">
        <v>48</v>
      </c>
      <c r="F20" s="13" t="s">
        <v>65</v>
      </c>
      <c r="G20" s="13" t="s">
        <v>69</v>
      </c>
      <c r="H20" s="14">
        <f t="shared" si="0"/>
        <v>28.2</v>
      </c>
      <c r="I20" s="15">
        <v>81.14</v>
      </c>
      <c r="J20" s="14">
        <f t="shared" si="1"/>
        <v>48.684</v>
      </c>
      <c r="K20" s="14">
        <f t="shared" si="2"/>
        <v>76.884</v>
      </c>
      <c r="L20" s="16">
        <v>5</v>
      </c>
      <c r="M20" s="16"/>
      <c r="N20" s="17"/>
    </row>
    <row r="21" s="1" customFormat="1" ht="33" customHeight="1" spans="1:14">
      <c r="A21" s="11">
        <v>19</v>
      </c>
      <c r="B21" s="13" t="s">
        <v>78</v>
      </c>
      <c r="C21" s="13" t="s">
        <v>79</v>
      </c>
      <c r="D21" s="13" t="s">
        <v>16</v>
      </c>
      <c r="E21" s="13" t="s">
        <v>48</v>
      </c>
      <c r="F21" s="13" t="s">
        <v>65</v>
      </c>
      <c r="G21" s="13" t="s">
        <v>80</v>
      </c>
      <c r="H21" s="14">
        <f t="shared" si="0"/>
        <v>27.9</v>
      </c>
      <c r="I21" s="15">
        <v>81.26</v>
      </c>
      <c r="J21" s="14">
        <f t="shared" si="1"/>
        <v>48.756</v>
      </c>
      <c r="K21" s="14">
        <f t="shared" si="2"/>
        <v>76.656</v>
      </c>
      <c r="L21" s="16">
        <v>6</v>
      </c>
      <c r="M21" s="16"/>
      <c r="N21" s="17"/>
    </row>
  </sheetData>
  <sortState ref="A16:N21">
    <sortCondition ref="K16:K21" descending="1"/>
  </sortState>
  <mergeCells count="1">
    <mergeCell ref="A1:M1"/>
  </mergeCells>
  <pageMargins left="0.751388888888889" right="0.751388888888889" top="0.432638888888889" bottom="0.511805555555556" header="0.5" footer="0.236111111111111"/>
  <pageSetup paperSize="9" scale="92" fitToHeight="0" orientation="landscape" blackAndWhite="1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莲都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</dc:creator>
  <cp:lastModifiedBy>洪凯丽</cp:lastModifiedBy>
  <dcterms:created xsi:type="dcterms:W3CDTF">2023-03-14T16:06:00Z</dcterms:created>
  <dcterms:modified xsi:type="dcterms:W3CDTF">2026-04-26T05:18:12Z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93B6F50DB0DD49D6816AFCE0F85AA597_12</vt:lpwstr>
  </property>
  <property fmtid="{D5CDD505-2E9C-101B-9397-08002B2CF9AE}" pid="4" name="CalculationRule">
    <vt:i4>0</vt:i4>
  </property>
</Properties>
</file>