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 firstSheet="1"/>
  </bookViews>
  <sheets>
    <sheet name="总" sheetId="6" r:id="rId1"/>
  </sheets>
  <definedNames>
    <definedName name="_xlnm._FilterDatabase" localSheetId="0" hidden="1">总!$A$1:$J$100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<sst xmlns="http://schemas.openxmlformats.org/spreadsheetml/2006/main" count="472" uniqueCount="198">
  <si>
    <t>常山县各级机关单位2026年度考试录用公务员笔试面试折合总成绩入围体检人员名单</t>
  </si>
  <si>
    <t>招考单位</t>
  </si>
  <si>
    <t>报考职位</t>
  </si>
  <si>
    <t>招考人数</t>
  </si>
  <si>
    <t>姓名</t>
  </si>
  <si>
    <t>准考证号</t>
  </si>
  <si>
    <t>笔试成绩</t>
  </si>
  <si>
    <t>面试成绩</t>
  </si>
  <si>
    <t>折合后总成绩</t>
  </si>
  <si>
    <t>职位内排名</t>
  </si>
  <si>
    <t>备注</t>
  </si>
  <si>
    <t>中共常山县纪律检查委员会、常山县监察委员会</t>
  </si>
  <si>
    <t>纪检监察一级科员</t>
  </si>
  <si>
    <t>1</t>
  </si>
  <si>
    <t>童科元</t>
  </si>
  <si>
    <t>108060900622</t>
  </si>
  <si>
    <t>入围体检</t>
  </si>
  <si>
    <t>108060901329</t>
  </si>
  <si>
    <t>常山县纪委县监委派驻纪检监察组</t>
  </si>
  <si>
    <t>纪检监察一级科员1</t>
  </si>
  <si>
    <t>熊衍超</t>
  </si>
  <si>
    <t>108060900116</t>
  </si>
  <si>
    <t>108060901528</t>
  </si>
  <si>
    <t>108060901605</t>
  </si>
  <si>
    <t>纪检监察一级科员2</t>
  </si>
  <si>
    <t>朱琦</t>
  </si>
  <si>
    <t>108060900702</t>
  </si>
  <si>
    <t>108060900721</t>
  </si>
  <si>
    <t>108060901226</t>
  </si>
  <si>
    <t>常山县人民法院</t>
  </si>
  <si>
    <t>四级法官助理1</t>
  </si>
  <si>
    <t>祝盛风</t>
  </si>
  <si>
    <t>108060900522</t>
  </si>
  <si>
    <t>108060900524</t>
  </si>
  <si>
    <t>108060900718</t>
  </si>
  <si>
    <t>四级法官助理2</t>
  </si>
  <si>
    <t>郑晨</t>
  </si>
  <si>
    <t>108060901516</t>
  </si>
  <si>
    <t>108060900720</t>
  </si>
  <si>
    <t>108060901124</t>
  </si>
  <si>
    <t>常山县人民检察院</t>
  </si>
  <si>
    <t>五级检察官助理</t>
  </si>
  <si>
    <t>余晨婧</t>
  </si>
  <si>
    <t>108060901311</t>
  </si>
  <si>
    <t>108060900502</t>
  </si>
  <si>
    <t>108060900129</t>
  </si>
  <si>
    <t>常山县经济和信息化局</t>
  </si>
  <si>
    <t>产业研究四级主任科员</t>
  </si>
  <si>
    <t>王建翔</t>
  </si>
  <si>
    <t>108060901407</t>
  </si>
  <si>
    <t>108060901713</t>
  </si>
  <si>
    <t>108060900315</t>
  </si>
  <si>
    <t>常山县公安局</t>
  </si>
  <si>
    <t>人民警察四级警长</t>
  </si>
  <si>
    <t>郑佳鹏</t>
  </si>
  <si>
    <t>608010101202</t>
  </si>
  <si>
    <t>608010101208</t>
  </si>
  <si>
    <t>人民警察一级警员1</t>
  </si>
  <si>
    <t>3</t>
  </si>
  <si>
    <t>洪帅</t>
  </si>
  <si>
    <t>608010100411</t>
  </si>
  <si>
    <t>姚振鑫</t>
  </si>
  <si>
    <t>608010101303</t>
  </si>
  <si>
    <t>黄骏凯</t>
  </si>
  <si>
    <t>608010101304</t>
  </si>
  <si>
    <t>608010100830</t>
  </si>
  <si>
    <t>608010100527</t>
  </si>
  <si>
    <t>608010100818</t>
  </si>
  <si>
    <t>人民警察一级警员2</t>
  </si>
  <si>
    <t>黄汉雄</t>
  </si>
  <si>
    <t>608010100711</t>
  </si>
  <si>
    <t>608010100618</t>
  </si>
  <si>
    <t>608010100602</t>
  </si>
  <si>
    <t>军警技能</t>
  </si>
  <si>
    <t>杨星宇</t>
  </si>
  <si>
    <t>917010300905</t>
  </si>
  <si>
    <t>常山县财政局</t>
  </si>
  <si>
    <t>财政管理一级科员1</t>
  </si>
  <si>
    <t>胡校颖</t>
  </si>
  <si>
    <t>108060900206</t>
  </si>
  <si>
    <t>108060900510</t>
  </si>
  <si>
    <t>108060900213</t>
  </si>
  <si>
    <t>财政管理一级科员2</t>
  </si>
  <si>
    <t>汪一凡</t>
  </si>
  <si>
    <t>108060901612</t>
  </si>
  <si>
    <t>108060900610</t>
  </si>
  <si>
    <t>108060901022</t>
  </si>
  <si>
    <t>常山县自然资源和规划局基层自然资源所</t>
  </si>
  <si>
    <t>资源管理一级科员</t>
  </si>
  <si>
    <t>黄晶鹏</t>
  </si>
  <si>
    <t>308060902710</t>
  </si>
  <si>
    <t>308060902602</t>
  </si>
  <si>
    <t>308060902827</t>
  </si>
  <si>
    <t>常山县乡村振兴发展中心</t>
  </si>
  <si>
    <t>综合管理一级科员</t>
  </si>
  <si>
    <t>胡晨凯</t>
  </si>
  <si>
    <t>108060901708</t>
  </si>
  <si>
    <t>108060900120</t>
  </si>
  <si>
    <t>108060900110</t>
  </si>
  <si>
    <t>常山县养殖业发展中心</t>
  </si>
  <si>
    <t>洪雨洁</t>
  </si>
  <si>
    <t>108060901105</t>
  </si>
  <si>
    <t>108060900222</t>
  </si>
  <si>
    <t>108060900914</t>
  </si>
  <si>
    <t>常山县森林病虫害防治检疫站</t>
  </si>
  <si>
    <t>林业管理一级科员</t>
  </si>
  <si>
    <t>柴瑜逸</t>
  </si>
  <si>
    <t>108060900130</t>
  </si>
  <si>
    <t>108060901206</t>
  </si>
  <si>
    <t>108060901213</t>
  </si>
  <si>
    <t>常山县疾病预防控制中心（常山县卫生监督所）</t>
  </si>
  <si>
    <t>卫生监督四级主任科员</t>
  </si>
  <si>
    <t>陈佳琳</t>
  </si>
  <si>
    <t>308060903309</t>
  </si>
  <si>
    <t>308060902104</t>
  </si>
  <si>
    <t>308060902530</t>
  </si>
  <si>
    <t>常山县市场监督管理局（市场监督管理所）</t>
  </si>
  <si>
    <t>基层执法一级科员1</t>
  </si>
  <si>
    <t>2</t>
  </si>
  <si>
    <t>徐正浩</t>
  </si>
  <si>
    <t>308060902522</t>
  </si>
  <si>
    <t>陈展一</t>
  </si>
  <si>
    <t>308060902318</t>
  </si>
  <si>
    <t>308060902708</t>
  </si>
  <si>
    <t>308060902218</t>
  </si>
  <si>
    <t>308060902930</t>
  </si>
  <si>
    <t>308060902421</t>
  </si>
  <si>
    <t>基层执法一级科员2</t>
  </si>
  <si>
    <t>聂鸿琳</t>
  </si>
  <si>
    <t>308060903005</t>
  </si>
  <si>
    <t>308060902413</t>
  </si>
  <si>
    <t>308060903323</t>
  </si>
  <si>
    <t>基层执法一级科员3</t>
  </si>
  <si>
    <t>封伶俊</t>
  </si>
  <si>
    <t>308060902120</t>
  </si>
  <si>
    <t>308060902619</t>
  </si>
  <si>
    <t>308060902826</t>
  </si>
  <si>
    <t>常山县市场监督管理局药品监督管理分局</t>
  </si>
  <si>
    <t>基层执法一级科员</t>
  </si>
  <si>
    <t>熊乐天</t>
  </si>
  <si>
    <t>308060902905</t>
  </si>
  <si>
    <t>308060902830</t>
  </si>
  <si>
    <t>308060902503</t>
  </si>
  <si>
    <t>常山县市场监管行政执法队</t>
  </si>
  <si>
    <t>基层执法一级行政执法员</t>
  </si>
  <si>
    <t>苏康乐</t>
  </si>
  <si>
    <t>308060902625</t>
  </si>
  <si>
    <t>308060903307</t>
  </si>
  <si>
    <t>308060902221</t>
  </si>
  <si>
    <t>常山县综合行政执法大队</t>
  </si>
  <si>
    <t>综合执法一级行政执法员1</t>
  </si>
  <si>
    <t>吕祖望</t>
  </si>
  <si>
    <t>308060901828</t>
  </si>
  <si>
    <t>308060901803</t>
  </si>
  <si>
    <t>308060901921</t>
  </si>
  <si>
    <t>综合执法一级行政执法员2</t>
  </si>
  <si>
    <t>毛尹迷</t>
  </si>
  <si>
    <t>308060901805</t>
  </si>
  <si>
    <t>308060901904</t>
  </si>
  <si>
    <t>308060901908</t>
  </si>
  <si>
    <t>综合执法一级行政执法员3</t>
  </si>
  <si>
    <t>祝施文</t>
  </si>
  <si>
    <t>308060901820</t>
  </si>
  <si>
    <t>308060902004</t>
  </si>
  <si>
    <t>308060901918</t>
  </si>
  <si>
    <t>衢州市常山县生态环境保护行政执法队</t>
  </si>
  <si>
    <t>环境执法一级行政执法员</t>
  </si>
  <si>
    <t>程怡灵</t>
  </si>
  <si>
    <t>308060902306</t>
  </si>
  <si>
    <t>308060903208</t>
  </si>
  <si>
    <t>308060902925</t>
  </si>
  <si>
    <t>常山县招商投资促进中心</t>
  </si>
  <si>
    <t>项目招商四级主任科员</t>
  </si>
  <si>
    <t>黄文晴</t>
  </si>
  <si>
    <t>108060900216</t>
  </si>
  <si>
    <t>108060900225</t>
  </si>
  <si>
    <t>108060900209</t>
  </si>
  <si>
    <t>常山县乡镇（街道）</t>
  </si>
  <si>
    <t>综合管理一级科员1</t>
  </si>
  <si>
    <t>熊敏媛</t>
  </si>
  <si>
    <t>208060903619</t>
  </si>
  <si>
    <t>208060903606</t>
  </si>
  <si>
    <t>208060903901</t>
  </si>
  <si>
    <t>综合管理一级科员2</t>
  </si>
  <si>
    <t>徐迪瑞</t>
  </si>
  <si>
    <t>208060903803</t>
  </si>
  <si>
    <t>208060903514</t>
  </si>
  <si>
    <t>208060903608</t>
  </si>
  <si>
    <t>综合管理一级科员3</t>
  </si>
  <si>
    <t>陈雷子萱</t>
  </si>
  <si>
    <t>208060903721</t>
  </si>
  <si>
    <t>208060903811</t>
  </si>
  <si>
    <t>208060903723</t>
  </si>
  <si>
    <t>优秀村干部二级科员</t>
  </si>
  <si>
    <t>蒋智华</t>
  </si>
  <si>
    <t>408060904013</t>
  </si>
  <si>
    <t>408060904010</t>
  </si>
  <si>
    <t>408060904006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</si>
</sst>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宋体"/>
      <charset val="134"/>
      <scheme val="minor"/>
    </font>
    <font>
      <sz val="10"/>
      <name val="Times New Roman"/>
      <charset val="0"/>
    </font>
    <font>
      <sz val="20"/>
      <color theme="1"/>
      <name val="方正小标宋简体"/>
      <charset val="134"/>
    </font>
    <font>
      <b/>
      <sz val="11"/>
      <name val="宋体"/>
      <charset val="0"/>
      <scheme val="major"/>
    </font>
    <font>
      <b/>
      <sz val="11"/>
      <name val="宋体"/>
      <charset val="134"/>
      <scheme val="major"/>
    </font>
    <font>
      <sz val="10"/>
      <name val="Arial"/>
      <charset val="0"/>
    </font>
    <font>
      <sz val="11"/>
      <name val="宋体"/>
      <charset val="134"/>
      <scheme val="major"/>
    </font>
    <font>
      <sz val="11"/>
      <name val="宋体"/>
      <charset val="0"/>
      <scheme val="major"/>
    </font>
    <font>
      <sz val="10"/>
      <name val="宋体"/>
      <charset val="134"/>
    </font>
    <font>
      <sz val="10"/>
      <name val="宋体"/>
      <charset val="0"/>
    </font>
    <font>
      <sz val="11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Alignment="1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center" vertical="center" wrapText="1"/>
    </xf>
    <xf numFmtId="176" fontId="2" fillId="0" borderId="0" xfId="0" applyNumberFormat="1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1E3E4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0"/>
  <sheetViews>
    <sheetView tabSelected="1" workbookViewId="0">
      <pane xSplit="1" ySplit="2" topLeftCell="B4" activePane="bottomRight" state="frozen"/>
      <selection/>
      <selection pane="topRight"/>
      <selection pane="bottomLeft"/>
      <selection pane="bottomRight" activeCell="G16" sqref="G16"/>
    </sheetView>
  </sheetViews>
  <sheetFormatPr defaultColWidth="9" defaultRowHeight="14.4"/>
  <cols>
    <col min="1" max="1" width="45.2222222222222" style="3" customWidth="1"/>
    <col min="2" max="2" width="25.1111111111111" style="4" customWidth="1"/>
    <col min="3" max="4" width="9" style="4"/>
    <col min="5" max="5" width="13.8796296296296" style="4" customWidth="1"/>
    <col min="6" max="6" width="8.62962962962963" style="4" customWidth="1"/>
    <col min="7" max="7" width="9.87962962962963" style="5" customWidth="1"/>
    <col min="8" max="8" width="12.3796296296296" style="4" customWidth="1"/>
    <col min="9" max="9" width="11.5" style="4" customWidth="1"/>
    <col min="10" max="10" width="12" style="4" customWidth="1"/>
    <col min="11" max="16384" width="9" style="6"/>
  </cols>
  <sheetData>
    <row r="1" ht="72" customHeight="1" spans="1:10">
      <c r="A1" s="7" t="s">
        <v>0</v>
      </c>
      <c r="B1" s="7"/>
      <c r="C1" s="7"/>
      <c r="D1" s="7"/>
      <c r="E1" s="7"/>
      <c r="F1" s="7"/>
      <c r="G1" s="8"/>
      <c r="H1" s="7"/>
      <c r="I1" s="7"/>
      <c r="J1" s="7"/>
    </row>
    <row r="2" s="1" customFormat="1" ht="33" customHeight="1" spans="1:10">
      <c r="A2" s="9" t="s">
        <v>1</v>
      </c>
      <c r="B2" s="10" t="s">
        <v>2</v>
      </c>
      <c r="C2" s="9" t="s">
        <v>3</v>
      </c>
      <c r="D2" s="10" t="s">
        <v>4</v>
      </c>
      <c r="E2" s="10" t="s">
        <v>5</v>
      </c>
      <c r="F2" s="10" t="s">
        <v>6</v>
      </c>
      <c r="G2" s="11" t="s">
        <v>7</v>
      </c>
      <c r="H2" s="10" t="s">
        <v>8</v>
      </c>
      <c r="I2" s="12" t="s">
        <v>9</v>
      </c>
      <c r="J2" s="12" t="s">
        <v>10</v>
      </c>
    </row>
    <row r="3" s="1" customFormat="1" ht="30" customHeight="1" spans="1:10">
      <c r="A3" s="13" t="s">
        <v>11</v>
      </c>
      <c r="B3" s="13" t="s">
        <v>12</v>
      </c>
      <c r="C3" s="13" t="s">
        <v>13</v>
      </c>
      <c r="D3" s="13" t="s">
        <v>14</v>
      </c>
      <c r="E3" s="13" t="s">
        <v>15</v>
      </c>
      <c r="F3" s="13">
        <v>122.83</v>
      </c>
      <c r="G3" s="14">
        <v>84.28</v>
      </c>
      <c r="H3" s="15">
        <f t="shared" ref="H3:H22" si="0">F3*0.5*0.4+G3*0.6</f>
        <v>75.134</v>
      </c>
      <c r="I3" s="15">
        <v>1</v>
      </c>
      <c r="J3" s="15" t="s">
        <v>16</v>
      </c>
    </row>
    <row r="4" s="1" customFormat="1" ht="30" customHeight="1" spans="1:10">
      <c r="A4" s="13" t="s">
        <v>11</v>
      </c>
      <c r="B4" s="13" t="s">
        <v>12</v>
      </c>
      <c r="C4" s="13" t="s">
        <v>13</v>
      </c>
      <c r="D4" s="13"/>
      <c r="E4" s="13" t="s">
        <v>17</v>
      </c>
      <c r="F4" s="13">
        <v>131.17</v>
      </c>
      <c r="G4" s="14">
        <v>78.08</v>
      </c>
      <c r="H4" s="15">
        <f t="shared" si="0"/>
        <v>73.082</v>
      </c>
      <c r="I4" s="15">
        <v>2</v>
      </c>
      <c r="J4" s="15"/>
    </row>
    <row r="5" s="1" customFormat="1" ht="30" customHeight="1" spans="1:10">
      <c r="A5" s="13" t="s">
        <v>18</v>
      </c>
      <c r="B5" s="13" t="s">
        <v>19</v>
      </c>
      <c r="C5" s="13" t="s">
        <v>13</v>
      </c>
      <c r="D5" s="13" t="s">
        <v>20</v>
      </c>
      <c r="E5" s="13" t="s">
        <v>21</v>
      </c>
      <c r="F5" s="13">
        <v>113.17</v>
      </c>
      <c r="G5" s="14">
        <v>78.54</v>
      </c>
      <c r="H5" s="15">
        <f t="shared" si="0"/>
        <v>69.758</v>
      </c>
      <c r="I5" s="15">
        <v>1</v>
      </c>
      <c r="J5" s="15" t="s">
        <v>16</v>
      </c>
    </row>
    <row r="6" s="1" customFormat="1" ht="30" customHeight="1" spans="1:10">
      <c r="A6" s="13" t="s">
        <v>18</v>
      </c>
      <c r="B6" s="13" t="s">
        <v>19</v>
      </c>
      <c r="C6" s="13" t="s">
        <v>13</v>
      </c>
      <c r="D6" s="13"/>
      <c r="E6" s="13" t="s">
        <v>22</v>
      </c>
      <c r="F6" s="13">
        <v>111.83</v>
      </c>
      <c r="G6" s="14">
        <v>78.82</v>
      </c>
      <c r="H6" s="15">
        <f t="shared" si="0"/>
        <v>69.658</v>
      </c>
      <c r="I6" s="15">
        <v>2</v>
      </c>
      <c r="J6" s="15"/>
    </row>
    <row r="7" s="1" customFormat="1" ht="30" customHeight="1" spans="1:10">
      <c r="A7" s="13" t="s">
        <v>18</v>
      </c>
      <c r="B7" s="13" t="s">
        <v>19</v>
      </c>
      <c r="C7" s="13" t="s">
        <v>13</v>
      </c>
      <c r="D7" s="13"/>
      <c r="E7" s="13" t="s">
        <v>23</v>
      </c>
      <c r="F7" s="13">
        <v>110.67</v>
      </c>
      <c r="G7" s="14">
        <v>78.72</v>
      </c>
      <c r="H7" s="15">
        <f t="shared" si="0"/>
        <v>69.366</v>
      </c>
      <c r="I7" s="15">
        <v>3</v>
      </c>
      <c r="J7" s="15"/>
    </row>
    <row r="8" s="1" customFormat="1" ht="30" customHeight="1" spans="1:10">
      <c r="A8" s="13" t="s">
        <v>18</v>
      </c>
      <c r="B8" s="13" t="s">
        <v>24</v>
      </c>
      <c r="C8" s="13" t="s">
        <v>13</v>
      </c>
      <c r="D8" s="16" t="s">
        <v>25</v>
      </c>
      <c r="E8" s="13" t="s">
        <v>26</v>
      </c>
      <c r="F8" s="13">
        <v>134.17</v>
      </c>
      <c r="G8" s="14">
        <v>79.12</v>
      </c>
      <c r="H8" s="15">
        <f t="shared" si="0"/>
        <v>74.306</v>
      </c>
      <c r="I8" s="15">
        <v>1</v>
      </c>
      <c r="J8" s="15" t="s">
        <v>16</v>
      </c>
    </row>
    <row r="9" s="1" customFormat="1" ht="30" customHeight="1" spans="1:10">
      <c r="A9" s="13" t="s">
        <v>18</v>
      </c>
      <c r="B9" s="13" t="s">
        <v>24</v>
      </c>
      <c r="C9" s="13" t="s">
        <v>13</v>
      </c>
      <c r="D9" s="13"/>
      <c r="E9" s="13" t="s">
        <v>27</v>
      </c>
      <c r="F9" s="13">
        <v>134.5</v>
      </c>
      <c r="G9" s="14">
        <v>78.64</v>
      </c>
      <c r="H9" s="15">
        <f t="shared" si="0"/>
        <v>74.084</v>
      </c>
      <c r="I9" s="15">
        <v>2</v>
      </c>
      <c r="J9" s="15"/>
    </row>
    <row r="10" s="1" customFormat="1" ht="30" customHeight="1" spans="1:10">
      <c r="A10" s="13" t="s">
        <v>18</v>
      </c>
      <c r="B10" s="13" t="s">
        <v>24</v>
      </c>
      <c r="C10" s="13" t="s">
        <v>13</v>
      </c>
      <c r="D10" s="13"/>
      <c r="E10" s="13" t="s">
        <v>28</v>
      </c>
      <c r="F10" s="13">
        <v>132.83</v>
      </c>
      <c r="G10" s="14">
        <v>78.4</v>
      </c>
      <c r="H10" s="15">
        <f t="shared" si="0"/>
        <v>73.606</v>
      </c>
      <c r="I10" s="15">
        <v>3</v>
      </c>
      <c r="J10" s="15"/>
    </row>
    <row r="11" s="1" customFormat="1" ht="30" customHeight="1" spans="1:10">
      <c r="A11" s="13" t="s">
        <v>29</v>
      </c>
      <c r="B11" s="13" t="s">
        <v>30</v>
      </c>
      <c r="C11" s="13" t="s">
        <v>13</v>
      </c>
      <c r="D11" s="13" t="s">
        <v>31</v>
      </c>
      <c r="E11" s="13" t="s">
        <v>32</v>
      </c>
      <c r="F11" s="13">
        <v>133.83</v>
      </c>
      <c r="G11" s="14">
        <v>83.24</v>
      </c>
      <c r="H11" s="15">
        <f t="shared" si="0"/>
        <v>76.71</v>
      </c>
      <c r="I11" s="15">
        <v>1</v>
      </c>
      <c r="J11" s="15" t="s">
        <v>16</v>
      </c>
    </row>
    <row r="12" s="1" customFormat="1" ht="30" customHeight="1" spans="1:10">
      <c r="A12" s="13" t="s">
        <v>29</v>
      </c>
      <c r="B12" s="13" t="s">
        <v>30</v>
      </c>
      <c r="C12" s="13" t="s">
        <v>13</v>
      </c>
      <c r="D12" s="13"/>
      <c r="E12" s="13" t="s">
        <v>33</v>
      </c>
      <c r="F12" s="13">
        <v>125.33</v>
      </c>
      <c r="G12" s="14">
        <v>80.42</v>
      </c>
      <c r="H12" s="15">
        <f t="shared" si="0"/>
        <v>73.318</v>
      </c>
      <c r="I12" s="15">
        <v>2</v>
      </c>
      <c r="J12" s="15"/>
    </row>
    <row r="13" s="1" customFormat="1" ht="30" customHeight="1" spans="1:10">
      <c r="A13" s="13" t="s">
        <v>29</v>
      </c>
      <c r="B13" s="13" t="s">
        <v>30</v>
      </c>
      <c r="C13" s="13" t="s">
        <v>13</v>
      </c>
      <c r="D13" s="13"/>
      <c r="E13" s="13" t="s">
        <v>34</v>
      </c>
      <c r="F13" s="13">
        <v>123</v>
      </c>
      <c r="G13" s="14">
        <v>80.2</v>
      </c>
      <c r="H13" s="15">
        <f t="shared" si="0"/>
        <v>72.72</v>
      </c>
      <c r="I13" s="15">
        <v>3</v>
      </c>
      <c r="J13" s="15"/>
    </row>
    <row r="14" s="1" customFormat="1" ht="30" customHeight="1" spans="1:10">
      <c r="A14" s="13" t="s">
        <v>29</v>
      </c>
      <c r="B14" s="13" t="s">
        <v>35</v>
      </c>
      <c r="C14" s="13" t="s">
        <v>13</v>
      </c>
      <c r="D14" s="13" t="s">
        <v>36</v>
      </c>
      <c r="E14" s="13" t="s">
        <v>37</v>
      </c>
      <c r="F14" s="13">
        <v>131.67</v>
      </c>
      <c r="G14" s="14">
        <v>79.14</v>
      </c>
      <c r="H14" s="15">
        <f t="shared" si="0"/>
        <v>73.818</v>
      </c>
      <c r="I14" s="15">
        <v>1</v>
      </c>
      <c r="J14" s="15" t="s">
        <v>16</v>
      </c>
    </row>
    <row r="15" s="1" customFormat="1" ht="30" customHeight="1" spans="1:10">
      <c r="A15" s="13" t="s">
        <v>29</v>
      </c>
      <c r="B15" s="13" t="s">
        <v>35</v>
      </c>
      <c r="C15" s="13" t="s">
        <v>13</v>
      </c>
      <c r="D15" s="13"/>
      <c r="E15" s="13" t="s">
        <v>38</v>
      </c>
      <c r="F15" s="13">
        <v>125.5</v>
      </c>
      <c r="G15" s="14">
        <v>79.94</v>
      </c>
      <c r="H15" s="15">
        <f t="shared" si="0"/>
        <v>73.064</v>
      </c>
      <c r="I15" s="15">
        <v>2</v>
      </c>
      <c r="J15" s="15"/>
    </row>
    <row r="16" s="1" customFormat="1" ht="30" customHeight="1" spans="1:10">
      <c r="A16" s="13" t="s">
        <v>29</v>
      </c>
      <c r="B16" s="13" t="s">
        <v>35</v>
      </c>
      <c r="C16" s="13" t="s">
        <v>13</v>
      </c>
      <c r="D16" s="13"/>
      <c r="E16" s="19" t="s">
        <v>39</v>
      </c>
      <c r="F16" s="13">
        <v>118.67</v>
      </c>
      <c r="G16" s="14">
        <v>78.02</v>
      </c>
      <c r="H16" s="15">
        <f t="shared" si="0"/>
        <v>70.546</v>
      </c>
      <c r="I16" s="15">
        <v>3</v>
      </c>
      <c r="J16" s="15"/>
    </row>
    <row r="17" s="1" customFormat="1" ht="30" customHeight="1" spans="1:10">
      <c r="A17" s="13" t="s">
        <v>40</v>
      </c>
      <c r="B17" s="13" t="s">
        <v>41</v>
      </c>
      <c r="C17" s="13" t="s">
        <v>13</v>
      </c>
      <c r="D17" s="13" t="s">
        <v>42</v>
      </c>
      <c r="E17" s="13" t="s">
        <v>43</v>
      </c>
      <c r="F17" s="13">
        <v>132.67</v>
      </c>
      <c r="G17" s="14">
        <v>82.38</v>
      </c>
      <c r="H17" s="15">
        <f t="shared" si="0"/>
        <v>75.962</v>
      </c>
      <c r="I17" s="15">
        <v>1</v>
      </c>
      <c r="J17" s="15" t="s">
        <v>16</v>
      </c>
    </row>
    <row r="18" s="1" customFormat="1" ht="30" customHeight="1" spans="1:10">
      <c r="A18" s="13" t="s">
        <v>40</v>
      </c>
      <c r="B18" s="13" t="s">
        <v>41</v>
      </c>
      <c r="C18" s="13" t="s">
        <v>13</v>
      </c>
      <c r="D18" s="13"/>
      <c r="E18" s="19" t="s">
        <v>44</v>
      </c>
      <c r="F18" s="13">
        <v>129.33</v>
      </c>
      <c r="G18" s="14">
        <v>81.68</v>
      </c>
      <c r="H18" s="15">
        <f t="shared" si="0"/>
        <v>74.874</v>
      </c>
      <c r="I18" s="15">
        <v>2</v>
      </c>
      <c r="J18" s="15"/>
    </row>
    <row r="19" s="1" customFormat="1" ht="30" customHeight="1" spans="1:10">
      <c r="A19" s="13" t="s">
        <v>40</v>
      </c>
      <c r="B19" s="13" t="s">
        <v>41</v>
      </c>
      <c r="C19" s="13" t="s">
        <v>13</v>
      </c>
      <c r="D19" s="13"/>
      <c r="E19" s="13" t="s">
        <v>45</v>
      </c>
      <c r="F19" s="13">
        <v>130.17</v>
      </c>
      <c r="G19" s="14">
        <v>80.84</v>
      </c>
      <c r="H19" s="15">
        <f t="shared" si="0"/>
        <v>74.538</v>
      </c>
      <c r="I19" s="15">
        <v>3</v>
      </c>
      <c r="J19" s="15"/>
    </row>
    <row r="20" s="1" customFormat="1" ht="30" customHeight="1" spans="1:10">
      <c r="A20" s="13" t="s">
        <v>46</v>
      </c>
      <c r="B20" s="13" t="s">
        <v>47</v>
      </c>
      <c r="C20" s="13" t="s">
        <v>13</v>
      </c>
      <c r="D20" s="13" t="s">
        <v>48</v>
      </c>
      <c r="E20" s="13" t="s">
        <v>49</v>
      </c>
      <c r="F20" s="13">
        <v>129.83</v>
      </c>
      <c r="G20" s="14">
        <v>81.2</v>
      </c>
      <c r="H20" s="15">
        <f t="shared" si="0"/>
        <v>74.686</v>
      </c>
      <c r="I20" s="15">
        <v>1</v>
      </c>
      <c r="J20" s="15" t="s">
        <v>16</v>
      </c>
    </row>
    <row r="21" s="1" customFormat="1" ht="30" customHeight="1" spans="1:10">
      <c r="A21" s="13" t="s">
        <v>46</v>
      </c>
      <c r="B21" s="13" t="s">
        <v>47</v>
      </c>
      <c r="C21" s="13" t="s">
        <v>13</v>
      </c>
      <c r="D21" s="13"/>
      <c r="E21" s="13" t="s">
        <v>50</v>
      </c>
      <c r="F21" s="13">
        <v>132.67</v>
      </c>
      <c r="G21" s="14">
        <v>80.06</v>
      </c>
      <c r="H21" s="15">
        <f t="shared" si="0"/>
        <v>74.57</v>
      </c>
      <c r="I21" s="15">
        <v>2</v>
      </c>
      <c r="J21" s="15"/>
    </row>
    <row r="22" s="1" customFormat="1" ht="30" customHeight="1" spans="1:10">
      <c r="A22" s="13" t="s">
        <v>46</v>
      </c>
      <c r="B22" s="13" t="s">
        <v>47</v>
      </c>
      <c r="C22" s="13" t="s">
        <v>13</v>
      </c>
      <c r="D22" s="13"/>
      <c r="E22" s="13" t="s">
        <v>51</v>
      </c>
      <c r="F22" s="13">
        <v>132.33</v>
      </c>
      <c r="G22" s="14">
        <v>75.02</v>
      </c>
      <c r="H22" s="15">
        <f t="shared" si="0"/>
        <v>71.478</v>
      </c>
      <c r="I22" s="15">
        <v>3</v>
      </c>
      <c r="J22" s="15"/>
    </row>
    <row r="23" s="1" customFormat="1" ht="30" customHeight="1" spans="1:10">
      <c r="A23" s="17" t="s">
        <v>52</v>
      </c>
      <c r="B23" s="13" t="s">
        <v>53</v>
      </c>
      <c r="C23" s="13" t="s">
        <v>13</v>
      </c>
      <c r="D23" s="13" t="s">
        <v>54</v>
      </c>
      <c r="E23" s="13" t="s">
        <v>55</v>
      </c>
      <c r="F23" s="13">
        <v>65.37</v>
      </c>
      <c r="G23" s="14">
        <v>75.92</v>
      </c>
      <c r="H23" s="15">
        <f t="shared" ref="H23:H33" si="1">F23*0.4+G23*0.6</f>
        <v>71.7</v>
      </c>
      <c r="I23" s="15">
        <v>1</v>
      </c>
      <c r="J23" s="15" t="s">
        <v>16</v>
      </c>
    </row>
    <row r="24" s="1" customFormat="1" ht="30" customHeight="1" spans="1:10">
      <c r="A24" s="13" t="s">
        <v>52</v>
      </c>
      <c r="B24" s="13" t="s">
        <v>53</v>
      </c>
      <c r="C24" s="13" t="s">
        <v>13</v>
      </c>
      <c r="D24" s="13"/>
      <c r="E24" s="13" t="s">
        <v>56</v>
      </c>
      <c r="F24" s="13">
        <v>60.66</v>
      </c>
      <c r="G24" s="14">
        <v>75.66</v>
      </c>
      <c r="H24" s="15">
        <f t="shared" si="1"/>
        <v>69.66</v>
      </c>
      <c r="I24" s="15">
        <v>2</v>
      </c>
      <c r="J24" s="15"/>
    </row>
    <row r="25" s="1" customFormat="1" ht="30" customHeight="1" spans="1:10">
      <c r="A25" s="13" t="s">
        <v>52</v>
      </c>
      <c r="B25" s="13" t="s">
        <v>57</v>
      </c>
      <c r="C25" s="13" t="s">
        <v>58</v>
      </c>
      <c r="D25" s="13" t="s">
        <v>59</v>
      </c>
      <c r="E25" s="13" t="s">
        <v>60</v>
      </c>
      <c r="F25" s="13">
        <v>69.64</v>
      </c>
      <c r="G25" s="14">
        <v>78.64</v>
      </c>
      <c r="H25" s="15">
        <f t="shared" si="1"/>
        <v>75.04</v>
      </c>
      <c r="I25" s="15">
        <v>1</v>
      </c>
      <c r="J25" s="15" t="s">
        <v>16</v>
      </c>
    </row>
    <row r="26" s="1" customFormat="1" ht="30" customHeight="1" spans="1:10">
      <c r="A26" s="13" t="s">
        <v>52</v>
      </c>
      <c r="B26" s="13" t="s">
        <v>57</v>
      </c>
      <c r="C26" s="13" t="s">
        <v>58</v>
      </c>
      <c r="D26" s="13" t="s">
        <v>61</v>
      </c>
      <c r="E26" s="13" t="s">
        <v>62</v>
      </c>
      <c r="F26" s="13">
        <v>69.34</v>
      </c>
      <c r="G26" s="14">
        <v>76.24</v>
      </c>
      <c r="H26" s="15">
        <f t="shared" si="1"/>
        <v>73.48</v>
      </c>
      <c r="I26" s="15">
        <v>2</v>
      </c>
      <c r="J26" s="15" t="s">
        <v>16</v>
      </c>
    </row>
    <row r="27" s="1" customFormat="1" ht="30" customHeight="1" spans="1:10">
      <c r="A27" s="13" t="s">
        <v>52</v>
      </c>
      <c r="B27" s="13" t="s">
        <v>57</v>
      </c>
      <c r="C27" s="13" t="s">
        <v>58</v>
      </c>
      <c r="D27" s="13" t="s">
        <v>63</v>
      </c>
      <c r="E27" s="13" t="s">
        <v>64</v>
      </c>
      <c r="F27" s="13">
        <v>65.35</v>
      </c>
      <c r="G27" s="14">
        <v>78.82</v>
      </c>
      <c r="H27" s="15">
        <f t="shared" si="1"/>
        <v>73.432</v>
      </c>
      <c r="I27" s="15">
        <v>3</v>
      </c>
      <c r="J27" s="15" t="s">
        <v>16</v>
      </c>
    </row>
    <row r="28" s="1" customFormat="1" ht="30" customHeight="1" spans="1:10">
      <c r="A28" s="13" t="s">
        <v>52</v>
      </c>
      <c r="B28" s="13" t="s">
        <v>57</v>
      </c>
      <c r="C28" s="13" t="s">
        <v>58</v>
      </c>
      <c r="D28" s="13"/>
      <c r="E28" s="13" t="s">
        <v>65</v>
      </c>
      <c r="F28" s="13">
        <v>66.38</v>
      </c>
      <c r="G28" s="14">
        <v>77.24</v>
      </c>
      <c r="H28" s="15">
        <f t="shared" si="1"/>
        <v>72.896</v>
      </c>
      <c r="I28" s="15">
        <v>4</v>
      </c>
      <c r="J28" s="15"/>
    </row>
    <row r="29" s="1" customFormat="1" ht="30" customHeight="1" spans="1:10">
      <c r="A29" s="13" t="s">
        <v>52</v>
      </c>
      <c r="B29" s="13" t="s">
        <v>57</v>
      </c>
      <c r="C29" s="13" t="s">
        <v>58</v>
      </c>
      <c r="D29" s="13"/>
      <c r="E29" s="13" t="s">
        <v>66</v>
      </c>
      <c r="F29" s="13">
        <v>64.2</v>
      </c>
      <c r="G29" s="14">
        <v>78.06</v>
      </c>
      <c r="H29" s="15">
        <f t="shared" si="1"/>
        <v>72.516</v>
      </c>
      <c r="I29" s="15">
        <v>5</v>
      </c>
      <c r="J29" s="15"/>
    </row>
    <row r="30" s="1" customFormat="1" ht="30" customHeight="1" spans="1:10">
      <c r="A30" s="13" t="s">
        <v>52</v>
      </c>
      <c r="B30" s="13" t="s">
        <v>57</v>
      </c>
      <c r="C30" s="13" t="s">
        <v>58</v>
      </c>
      <c r="D30" s="13"/>
      <c r="E30" s="13" t="s">
        <v>67</v>
      </c>
      <c r="F30" s="13">
        <v>64.96</v>
      </c>
      <c r="G30" s="14">
        <v>76.84</v>
      </c>
      <c r="H30" s="15">
        <f t="shared" si="1"/>
        <v>72.088</v>
      </c>
      <c r="I30" s="15">
        <v>6</v>
      </c>
      <c r="J30" s="15"/>
    </row>
    <row r="31" s="1" customFormat="1" ht="30" customHeight="1" spans="1:10">
      <c r="A31" s="13" t="s">
        <v>52</v>
      </c>
      <c r="B31" s="13" t="s">
        <v>68</v>
      </c>
      <c r="C31" s="13" t="s">
        <v>13</v>
      </c>
      <c r="D31" s="13" t="s">
        <v>69</v>
      </c>
      <c r="E31" s="13" t="s">
        <v>70</v>
      </c>
      <c r="F31" s="13">
        <v>64.37</v>
      </c>
      <c r="G31" s="14">
        <v>77.64</v>
      </c>
      <c r="H31" s="15">
        <f t="shared" si="1"/>
        <v>72.332</v>
      </c>
      <c r="I31" s="15">
        <v>1</v>
      </c>
      <c r="J31" s="15" t="s">
        <v>16</v>
      </c>
    </row>
    <row r="32" s="1" customFormat="1" ht="30" customHeight="1" spans="1:10">
      <c r="A32" s="13" t="s">
        <v>52</v>
      </c>
      <c r="B32" s="13" t="s">
        <v>68</v>
      </c>
      <c r="C32" s="13" t="s">
        <v>13</v>
      </c>
      <c r="D32" s="13"/>
      <c r="E32" s="13" t="s">
        <v>71</v>
      </c>
      <c r="F32" s="13">
        <v>63.81</v>
      </c>
      <c r="G32" s="14">
        <v>77.34</v>
      </c>
      <c r="H32" s="15">
        <f t="shared" si="1"/>
        <v>71.928</v>
      </c>
      <c r="I32" s="15">
        <v>2</v>
      </c>
      <c r="J32" s="15"/>
    </row>
    <row r="33" s="1" customFormat="1" ht="30" customHeight="1" spans="1:10">
      <c r="A33" s="13" t="s">
        <v>52</v>
      </c>
      <c r="B33" s="13" t="s">
        <v>68</v>
      </c>
      <c r="C33" s="13" t="s">
        <v>13</v>
      </c>
      <c r="D33" s="13"/>
      <c r="E33" s="13" t="s">
        <v>72</v>
      </c>
      <c r="F33" s="13">
        <v>63.19</v>
      </c>
      <c r="G33" s="14">
        <v>74.72</v>
      </c>
      <c r="H33" s="15">
        <f t="shared" si="1"/>
        <v>70.108</v>
      </c>
      <c r="I33" s="15">
        <v>3</v>
      </c>
      <c r="J33" s="15"/>
    </row>
    <row r="34" s="1" customFormat="1" ht="30" customHeight="1" spans="1:10">
      <c r="A34" s="13" t="s">
        <v>52</v>
      </c>
      <c r="B34" s="17" t="s">
        <v>73</v>
      </c>
      <c r="C34" s="13">
        <v>1</v>
      </c>
      <c r="D34" s="17" t="s">
        <v>74</v>
      </c>
      <c r="E34" s="19" t="s">
        <v>75</v>
      </c>
      <c r="F34" s="13">
        <v>71.93</v>
      </c>
      <c r="G34" s="14">
        <v>74.36</v>
      </c>
      <c r="H34" s="15">
        <f>F34*0.8+G34*0.2</f>
        <v>72.416</v>
      </c>
      <c r="I34" s="15">
        <v>1</v>
      </c>
      <c r="J34" s="15" t="s">
        <v>16</v>
      </c>
    </row>
    <row r="35" s="2" customFormat="1" ht="30" customHeight="1" spans="1:10">
      <c r="A35" s="13" t="s">
        <v>76</v>
      </c>
      <c r="B35" s="13" t="s">
        <v>77</v>
      </c>
      <c r="C35" s="13" t="s">
        <v>13</v>
      </c>
      <c r="D35" s="13" t="s">
        <v>78</v>
      </c>
      <c r="E35" s="13" t="s">
        <v>79</v>
      </c>
      <c r="F35" s="13">
        <v>139.33</v>
      </c>
      <c r="G35" s="14">
        <v>78.74</v>
      </c>
      <c r="H35" s="15">
        <f t="shared" ref="H35:H98" si="2">F35*0.5*0.4+G35*0.6</f>
        <v>75.11</v>
      </c>
      <c r="I35" s="15">
        <v>1</v>
      </c>
      <c r="J35" s="15" t="s">
        <v>16</v>
      </c>
    </row>
    <row r="36" s="2" customFormat="1" ht="30" customHeight="1" spans="1:10">
      <c r="A36" s="13" t="s">
        <v>76</v>
      </c>
      <c r="B36" s="13" t="s">
        <v>77</v>
      </c>
      <c r="C36" s="13" t="s">
        <v>13</v>
      </c>
      <c r="D36" s="13"/>
      <c r="E36" s="13" t="s">
        <v>80</v>
      </c>
      <c r="F36" s="13">
        <v>139.33</v>
      </c>
      <c r="G36" s="14">
        <v>77.92</v>
      </c>
      <c r="H36" s="15">
        <f t="shared" si="2"/>
        <v>74.618</v>
      </c>
      <c r="I36" s="15">
        <v>2</v>
      </c>
      <c r="J36" s="15"/>
    </row>
    <row r="37" s="2" customFormat="1" ht="30" customHeight="1" spans="1:10">
      <c r="A37" s="13" t="s">
        <v>76</v>
      </c>
      <c r="B37" s="13" t="s">
        <v>77</v>
      </c>
      <c r="C37" s="13" t="s">
        <v>13</v>
      </c>
      <c r="D37" s="13"/>
      <c r="E37" s="13" t="s">
        <v>81</v>
      </c>
      <c r="F37" s="13">
        <v>142</v>
      </c>
      <c r="G37" s="14">
        <v>75.88</v>
      </c>
      <c r="H37" s="15">
        <f t="shared" si="2"/>
        <v>73.928</v>
      </c>
      <c r="I37" s="15">
        <v>3</v>
      </c>
      <c r="J37" s="15"/>
    </row>
    <row r="38" s="2" customFormat="1" ht="30" customHeight="1" spans="1:10">
      <c r="A38" s="13" t="s">
        <v>76</v>
      </c>
      <c r="B38" s="13" t="s">
        <v>82</v>
      </c>
      <c r="C38" s="13" t="s">
        <v>13</v>
      </c>
      <c r="D38" s="13" t="s">
        <v>83</v>
      </c>
      <c r="E38" s="13" t="s">
        <v>84</v>
      </c>
      <c r="F38" s="13">
        <v>136.17</v>
      </c>
      <c r="G38" s="14">
        <v>82.4</v>
      </c>
      <c r="H38" s="15">
        <f t="shared" si="2"/>
        <v>76.674</v>
      </c>
      <c r="I38" s="15">
        <v>1</v>
      </c>
      <c r="J38" s="15" t="s">
        <v>16</v>
      </c>
    </row>
    <row r="39" s="1" customFormat="1" ht="30" customHeight="1" spans="1:10">
      <c r="A39" s="13" t="s">
        <v>76</v>
      </c>
      <c r="B39" s="13" t="s">
        <v>82</v>
      </c>
      <c r="C39" s="13" t="s">
        <v>13</v>
      </c>
      <c r="D39" s="13"/>
      <c r="E39" s="13" t="s">
        <v>85</v>
      </c>
      <c r="F39" s="13">
        <v>138.67</v>
      </c>
      <c r="G39" s="14">
        <v>78.4</v>
      </c>
      <c r="H39" s="15">
        <f t="shared" si="2"/>
        <v>74.774</v>
      </c>
      <c r="I39" s="15">
        <v>2</v>
      </c>
      <c r="J39" s="15"/>
    </row>
    <row r="40" s="1" customFormat="1" ht="30" customHeight="1" spans="1:10">
      <c r="A40" s="13" t="s">
        <v>76</v>
      </c>
      <c r="B40" s="13" t="s">
        <v>82</v>
      </c>
      <c r="C40" s="13" t="s">
        <v>13</v>
      </c>
      <c r="D40" s="13"/>
      <c r="E40" s="13" t="s">
        <v>86</v>
      </c>
      <c r="F40" s="13">
        <v>139.17</v>
      </c>
      <c r="G40" s="14">
        <v>76.92</v>
      </c>
      <c r="H40" s="15">
        <f t="shared" si="2"/>
        <v>73.986</v>
      </c>
      <c r="I40" s="15">
        <v>3</v>
      </c>
      <c r="J40" s="15"/>
    </row>
    <row r="41" s="1" customFormat="1" ht="30" customHeight="1" spans="1:10">
      <c r="A41" s="13" t="s">
        <v>87</v>
      </c>
      <c r="B41" s="13" t="s">
        <v>88</v>
      </c>
      <c r="C41" s="13" t="s">
        <v>13</v>
      </c>
      <c r="D41" s="13" t="s">
        <v>89</v>
      </c>
      <c r="E41" s="13" t="s">
        <v>90</v>
      </c>
      <c r="F41" s="13">
        <v>148.23</v>
      </c>
      <c r="G41" s="14">
        <v>76.88</v>
      </c>
      <c r="H41" s="15">
        <f t="shared" si="2"/>
        <v>75.774</v>
      </c>
      <c r="I41" s="15">
        <v>1</v>
      </c>
      <c r="J41" s="15" t="s">
        <v>16</v>
      </c>
    </row>
    <row r="42" s="1" customFormat="1" ht="30" customHeight="1" spans="1:10">
      <c r="A42" s="13" t="s">
        <v>87</v>
      </c>
      <c r="B42" s="13" t="s">
        <v>88</v>
      </c>
      <c r="C42" s="13" t="s">
        <v>13</v>
      </c>
      <c r="D42" s="13"/>
      <c r="E42" s="13" t="s">
        <v>91</v>
      </c>
      <c r="F42" s="13">
        <v>138.91</v>
      </c>
      <c r="G42" s="14">
        <v>74.6</v>
      </c>
      <c r="H42" s="15">
        <f t="shared" si="2"/>
        <v>72.542</v>
      </c>
      <c r="I42" s="15">
        <v>2</v>
      </c>
      <c r="J42" s="15"/>
    </row>
    <row r="43" s="1" customFormat="1" ht="30" customHeight="1" spans="1:10">
      <c r="A43" s="13" t="s">
        <v>87</v>
      </c>
      <c r="B43" s="13" t="s">
        <v>88</v>
      </c>
      <c r="C43" s="13" t="s">
        <v>13</v>
      </c>
      <c r="D43" s="13"/>
      <c r="E43" s="13" t="s">
        <v>92</v>
      </c>
      <c r="F43" s="13">
        <v>138.68</v>
      </c>
      <c r="G43" s="14">
        <v>73.48</v>
      </c>
      <c r="H43" s="15">
        <f t="shared" si="2"/>
        <v>71.824</v>
      </c>
      <c r="I43" s="15">
        <v>3</v>
      </c>
      <c r="J43" s="15"/>
    </row>
    <row r="44" s="1" customFormat="1" ht="30" customHeight="1" spans="1:10">
      <c r="A44" s="13" t="s">
        <v>93</v>
      </c>
      <c r="B44" s="13" t="s">
        <v>94</v>
      </c>
      <c r="C44" s="13" t="s">
        <v>13</v>
      </c>
      <c r="D44" s="13" t="s">
        <v>95</v>
      </c>
      <c r="E44" s="13" t="s">
        <v>96</v>
      </c>
      <c r="F44" s="13">
        <v>138.5</v>
      </c>
      <c r="G44" s="14">
        <v>81.42</v>
      </c>
      <c r="H44" s="15">
        <f t="shared" si="2"/>
        <v>76.552</v>
      </c>
      <c r="I44" s="15">
        <v>1</v>
      </c>
      <c r="J44" s="15" t="s">
        <v>16</v>
      </c>
    </row>
    <row r="45" s="1" customFormat="1" ht="30" customHeight="1" spans="1:10">
      <c r="A45" s="13" t="s">
        <v>93</v>
      </c>
      <c r="B45" s="13" t="s">
        <v>94</v>
      </c>
      <c r="C45" s="13" t="s">
        <v>13</v>
      </c>
      <c r="D45" s="13"/>
      <c r="E45" s="13" t="s">
        <v>97</v>
      </c>
      <c r="F45" s="13">
        <v>132.5</v>
      </c>
      <c r="G45" s="14">
        <v>81.98</v>
      </c>
      <c r="H45" s="15">
        <f t="shared" si="2"/>
        <v>75.688</v>
      </c>
      <c r="I45" s="15">
        <v>2</v>
      </c>
      <c r="J45" s="15"/>
    </row>
    <row r="46" s="1" customFormat="1" ht="30" customHeight="1" spans="1:10">
      <c r="A46" s="13" t="s">
        <v>93</v>
      </c>
      <c r="B46" s="13" t="s">
        <v>94</v>
      </c>
      <c r="C46" s="13" t="s">
        <v>13</v>
      </c>
      <c r="D46" s="13"/>
      <c r="E46" s="13" t="s">
        <v>98</v>
      </c>
      <c r="F46" s="13">
        <v>133.33</v>
      </c>
      <c r="G46" s="14">
        <v>80.76</v>
      </c>
      <c r="H46" s="15">
        <f t="shared" si="2"/>
        <v>75.122</v>
      </c>
      <c r="I46" s="15">
        <v>3</v>
      </c>
      <c r="J46" s="15"/>
    </row>
    <row r="47" s="1" customFormat="1" ht="30" customHeight="1" spans="1:10">
      <c r="A47" s="13" t="s">
        <v>99</v>
      </c>
      <c r="B47" s="13" t="s">
        <v>94</v>
      </c>
      <c r="C47" s="13" t="s">
        <v>13</v>
      </c>
      <c r="D47" s="13" t="s">
        <v>100</v>
      </c>
      <c r="E47" s="13" t="s">
        <v>101</v>
      </c>
      <c r="F47" s="13">
        <v>132.17</v>
      </c>
      <c r="G47" s="14">
        <v>82.48</v>
      </c>
      <c r="H47" s="15">
        <f t="shared" si="2"/>
        <v>75.922</v>
      </c>
      <c r="I47" s="15">
        <v>1</v>
      </c>
      <c r="J47" s="15" t="s">
        <v>16</v>
      </c>
    </row>
    <row r="48" s="1" customFormat="1" ht="30" customHeight="1" spans="1:10">
      <c r="A48" s="13" t="s">
        <v>99</v>
      </c>
      <c r="B48" s="13" t="s">
        <v>94</v>
      </c>
      <c r="C48" s="13" t="s">
        <v>13</v>
      </c>
      <c r="D48" s="13"/>
      <c r="E48" s="13" t="s">
        <v>102</v>
      </c>
      <c r="F48" s="13">
        <v>131.33</v>
      </c>
      <c r="G48" s="14">
        <v>81.32</v>
      </c>
      <c r="H48" s="15">
        <f t="shared" si="2"/>
        <v>75.058</v>
      </c>
      <c r="I48" s="15">
        <v>2</v>
      </c>
      <c r="J48" s="15"/>
    </row>
    <row r="49" s="1" customFormat="1" ht="30" customHeight="1" spans="1:11">
      <c r="A49" s="13" t="s">
        <v>99</v>
      </c>
      <c r="B49" s="13" t="s">
        <v>94</v>
      </c>
      <c r="C49" s="13" t="s">
        <v>13</v>
      </c>
      <c r="D49" s="13"/>
      <c r="E49" s="13" t="s">
        <v>103</v>
      </c>
      <c r="F49" s="13">
        <v>130.5</v>
      </c>
      <c r="G49" s="14">
        <v>80.84</v>
      </c>
      <c r="H49" s="15">
        <f t="shared" si="2"/>
        <v>74.604</v>
      </c>
      <c r="I49" s="15">
        <v>3</v>
      </c>
      <c r="J49" s="15"/>
    </row>
    <row r="50" s="1" customFormat="1" ht="30" customHeight="1" spans="1:11">
      <c r="A50" s="13" t="s">
        <v>104</v>
      </c>
      <c r="B50" s="13" t="s">
        <v>105</v>
      </c>
      <c r="C50" s="13" t="s">
        <v>13</v>
      </c>
      <c r="D50" s="17" t="s">
        <v>106</v>
      </c>
      <c r="E50" s="13" t="s">
        <v>107</v>
      </c>
      <c r="F50" s="13">
        <v>130.5</v>
      </c>
      <c r="G50" s="14">
        <v>83.38</v>
      </c>
      <c r="H50" s="15">
        <f>F50*0.5*0.4+G50*0.6</f>
        <v>76.128</v>
      </c>
      <c r="I50" s="15">
        <v>1</v>
      </c>
      <c r="J50" s="15" t="s">
        <v>16</v>
      </c>
    </row>
    <row r="51" s="1" customFormat="1" ht="30" customHeight="1" spans="1:11">
      <c r="A51" s="13" t="s">
        <v>104</v>
      </c>
      <c r="B51" s="13" t="s">
        <v>105</v>
      </c>
      <c r="C51" s="13" t="s">
        <v>13</v>
      </c>
      <c r="D51" s="13"/>
      <c r="E51" s="13" t="s">
        <v>108</v>
      </c>
      <c r="F51" s="13">
        <v>130.5</v>
      </c>
      <c r="G51" s="14">
        <v>83.04</v>
      </c>
      <c r="H51" s="15">
        <f>F51*0.5*0.4+G51*0.6</f>
        <v>75.924</v>
      </c>
      <c r="I51" s="15">
        <v>2</v>
      </c>
      <c r="J51" s="15"/>
      <c r="K51" s="6"/>
    </row>
    <row r="52" s="1" customFormat="1" ht="30" customHeight="1" spans="1:11">
      <c r="A52" s="13" t="s">
        <v>104</v>
      </c>
      <c r="B52" s="13" t="s">
        <v>105</v>
      </c>
      <c r="C52" s="13" t="s">
        <v>13</v>
      </c>
      <c r="D52" s="13"/>
      <c r="E52" s="13" t="s">
        <v>109</v>
      </c>
      <c r="F52" s="13">
        <v>130.33</v>
      </c>
      <c r="G52" s="14">
        <v>82.54</v>
      </c>
      <c r="H52" s="15">
        <f t="shared" si="2"/>
        <v>75.59</v>
      </c>
      <c r="I52" s="15">
        <v>3</v>
      </c>
      <c r="J52" s="15"/>
      <c r="K52" s="6"/>
    </row>
    <row r="53" ht="30" customHeight="1" spans="1:11">
      <c r="A53" s="13" t="s">
        <v>110</v>
      </c>
      <c r="B53" s="13" t="s">
        <v>111</v>
      </c>
      <c r="C53" s="13" t="s">
        <v>13</v>
      </c>
      <c r="D53" s="13" t="s">
        <v>112</v>
      </c>
      <c r="E53" s="13" t="s">
        <v>113</v>
      </c>
      <c r="F53" s="13">
        <v>135.73</v>
      </c>
      <c r="G53" s="14">
        <v>78.66</v>
      </c>
      <c r="H53" s="15">
        <f t="shared" si="2"/>
        <v>74.342</v>
      </c>
      <c r="I53" s="15">
        <v>1</v>
      </c>
      <c r="J53" s="15" t="s">
        <v>16</v>
      </c>
    </row>
    <row r="54" ht="30" customHeight="1" spans="1:11">
      <c r="A54" s="13" t="s">
        <v>110</v>
      </c>
      <c r="B54" s="13" t="s">
        <v>111</v>
      </c>
      <c r="C54" s="13" t="s">
        <v>13</v>
      </c>
      <c r="D54" s="13"/>
      <c r="E54" s="13" t="s">
        <v>114</v>
      </c>
      <c r="F54" s="13">
        <v>136.09</v>
      </c>
      <c r="G54" s="14">
        <v>77.54</v>
      </c>
      <c r="H54" s="15">
        <f t="shared" si="2"/>
        <v>73.742</v>
      </c>
      <c r="I54" s="15">
        <v>2</v>
      </c>
      <c r="J54" s="15"/>
    </row>
    <row r="55" ht="30" customHeight="1" spans="1:11">
      <c r="A55" s="13" t="s">
        <v>110</v>
      </c>
      <c r="B55" s="13" t="s">
        <v>111</v>
      </c>
      <c r="C55" s="13" t="s">
        <v>13</v>
      </c>
      <c r="D55" s="13"/>
      <c r="E55" s="13" t="s">
        <v>115</v>
      </c>
      <c r="F55" s="13">
        <v>133.09</v>
      </c>
      <c r="G55" s="14">
        <v>74.62</v>
      </c>
      <c r="H55" s="15">
        <f t="shared" si="2"/>
        <v>71.39</v>
      </c>
      <c r="I55" s="15">
        <v>3</v>
      </c>
      <c r="J55" s="15"/>
    </row>
    <row r="56" ht="30" customHeight="1" spans="1:11">
      <c r="A56" s="13" t="s">
        <v>116</v>
      </c>
      <c r="B56" s="13" t="s">
        <v>117</v>
      </c>
      <c r="C56" s="13" t="s">
        <v>118</v>
      </c>
      <c r="D56" s="13" t="s">
        <v>119</v>
      </c>
      <c r="E56" s="13" t="s">
        <v>120</v>
      </c>
      <c r="F56" s="13">
        <v>137.64</v>
      </c>
      <c r="G56" s="14">
        <v>76.68</v>
      </c>
      <c r="H56" s="15">
        <f t="shared" si="2"/>
        <v>73.536</v>
      </c>
      <c r="I56" s="15">
        <v>1</v>
      </c>
      <c r="J56" s="15" t="s">
        <v>16</v>
      </c>
    </row>
    <row r="57" ht="30" customHeight="1" spans="1:11">
      <c r="A57" s="13" t="s">
        <v>116</v>
      </c>
      <c r="B57" s="13" t="s">
        <v>117</v>
      </c>
      <c r="C57" s="13" t="s">
        <v>118</v>
      </c>
      <c r="D57" s="13" t="s">
        <v>121</v>
      </c>
      <c r="E57" s="13" t="s">
        <v>122</v>
      </c>
      <c r="F57" s="13">
        <v>141.5</v>
      </c>
      <c r="G57" s="14">
        <v>73.18</v>
      </c>
      <c r="H57" s="15">
        <f t="shared" si="2"/>
        <v>72.208</v>
      </c>
      <c r="I57" s="15">
        <v>2</v>
      </c>
      <c r="J57" s="15" t="s">
        <v>16</v>
      </c>
    </row>
    <row r="58" ht="30" customHeight="1" spans="1:11">
      <c r="A58" s="13" t="s">
        <v>116</v>
      </c>
      <c r="B58" s="13" t="s">
        <v>117</v>
      </c>
      <c r="C58" s="13" t="s">
        <v>118</v>
      </c>
      <c r="D58" s="13"/>
      <c r="E58" s="13" t="s">
        <v>123</v>
      </c>
      <c r="F58" s="13">
        <v>137.59</v>
      </c>
      <c r="G58" s="14">
        <v>73.54</v>
      </c>
      <c r="H58" s="15">
        <f t="shared" si="2"/>
        <v>71.642</v>
      </c>
      <c r="I58" s="15">
        <v>3</v>
      </c>
      <c r="J58" s="15"/>
    </row>
    <row r="59" ht="30" customHeight="1" spans="1:11">
      <c r="A59" s="13" t="s">
        <v>116</v>
      </c>
      <c r="B59" s="13" t="s">
        <v>117</v>
      </c>
      <c r="C59" s="13" t="s">
        <v>118</v>
      </c>
      <c r="D59" s="13"/>
      <c r="E59" s="13" t="s">
        <v>124</v>
      </c>
      <c r="F59" s="13">
        <v>134.95</v>
      </c>
      <c r="G59" s="14">
        <v>73.9</v>
      </c>
      <c r="H59" s="15">
        <f t="shared" si="2"/>
        <v>71.33</v>
      </c>
      <c r="I59" s="15">
        <v>4</v>
      </c>
      <c r="J59" s="15"/>
    </row>
    <row r="60" ht="30" customHeight="1" spans="1:11">
      <c r="A60" s="13" t="s">
        <v>116</v>
      </c>
      <c r="B60" s="13" t="s">
        <v>117</v>
      </c>
      <c r="C60" s="13" t="s">
        <v>118</v>
      </c>
      <c r="D60" s="13"/>
      <c r="E60" s="13" t="s">
        <v>125</v>
      </c>
      <c r="F60" s="13">
        <v>140.95</v>
      </c>
      <c r="G60" s="14">
        <v>71.82</v>
      </c>
      <c r="H60" s="15">
        <f t="shared" si="2"/>
        <v>71.282</v>
      </c>
      <c r="I60" s="15">
        <v>5</v>
      </c>
      <c r="J60" s="15"/>
    </row>
    <row r="61" ht="30" customHeight="1" spans="1:11">
      <c r="A61" s="13" t="s">
        <v>116</v>
      </c>
      <c r="B61" s="13" t="s">
        <v>117</v>
      </c>
      <c r="C61" s="13" t="s">
        <v>118</v>
      </c>
      <c r="D61" s="13"/>
      <c r="E61" s="13" t="s">
        <v>126</v>
      </c>
      <c r="F61" s="13">
        <v>135.59</v>
      </c>
      <c r="G61" s="14">
        <v>68.48</v>
      </c>
      <c r="H61" s="15">
        <f t="shared" si="2"/>
        <v>68.206</v>
      </c>
      <c r="I61" s="15">
        <v>6</v>
      </c>
      <c r="J61" s="15"/>
    </row>
    <row r="62" ht="30" customHeight="1" spans="1:11">
      <c r="A62" s="13" t="s">
        <v>116</v>
      </c>
      <c r="B62" s="13" t="s">
        <v>127</v>
      </c>
      <c r="C62" s="13" t="s">
        <v>13</v>
      </c>
      <c r="D62" s="13" t="s">
        <v>128</v>
      </c>
      <c r="E62" s="13" t="s">
        <v>129</v>
      </c>
      <c r="F62" s="13">
        <v>137.41</v>
      </c>
      <c r="G62" s="14">
        <v>79.72</v>
      </c>
      <c r="H62" s="15">
        <f t="shared" si="2"/>
        <v>75.314</v>
      </c>
      <c r="I62" s="15">
        <v>1</v>
      </c>
      <c r="J62" s="15" t="s">
        <v>16</v>
      </c>
    </row>
    <row r="63" ht="30" customHeight="1" spans="1:11">
      <c r="A63" s="13" t="s">
        <v>116</v>
      </c>
      <c r="B63" s="13" t="s">
        <v>127</v>
      </c>
      <c r="C63" s="13" t="s">
        <v>13</v>
      </c>
      <c r="D63" s="13"/>
      <c r="E63" s="13" t="s">
        <v>130</v>
      </c>
      <c r="F63" s="13">
        <v>138.18</v>
      </c>
      <c r="G63" s="14">
        <v>79.24</v>
      </c>
      <c r="H63" s="15">
        <f t="shared" si="2"/>
        <v>75.18</v>
      </c>
      <c r="I63" s="15">
        <v>2</v>
      </c>
      <c r="J63" s="15"/>
    </row>
    <row r="64" ht="30" customHeight="1" spans="1:11">
      <c r="A64" s="13" t="s">
        <v>116</v>
      </c>
      <c r="B64" s="13" t="s">
        <v>127</v>
      </c>
      <c r="C64" s="13" t="s">
        <v>13</v>
      </c>
      <c r="D64" s="13"/>
      <c r="E64" s="13" t="s">
        <v>131</v>
      </c>
      <c r="F64" s="13">
        <v>139.95</v>
      </c>
      <c r="G64" s="14">
        <v>76.86</v>
      </c>
      <c r="H64" s="15">
        <f t="shared" si="2"/>
        <v>74.106</v>
      </c>
      <c r="I64" s="15">
        <v>3</v>
      </c>
      <c r="J64" s="15"/>
    </row>
    <row r="65" ht="30" customHeight="1" spans="1:10">
      <c r="A65" s="13" t="s">
        <v>116</v>
      </c>
      <c r="B65" s="13" t="s">
        <v>132</v>
      </c>
      <c r="C65" s="13" t="s">
        <v>13</v>
      </c>
      <c r="D65" s="13" t="s">
        <v>133</v>
      </c>
      <c r="E65" s="13" t="s">
        <v>134</v>
      </c>
      <c r="F65" s="13">
        <v>139</v>
      </c>
      <c r="G65" s="14">
        <v>75.46</v>
      </c>
      <c r="H65" s="15">
        <f t="shared" si="2"/>
        <v>73.076</v>
      </c>
      <c r="I65" s="15">
        <v>1</v>
      </c>
      <c r="J65" s="15" t="s">
        <v>16</v>
      </c>
    </row>
    <row r="66" ht="30" customHeight="1" spans="1:10">
      <c r="A66" s="13" t="s">
        <v>116</v>
      </c>
      <c r="B66" s="13" t="s">
        <v>132</v>
      </c>
      <c r="C66" s="13" t="s">
        <v>13</v>
      </c>
      <c r="D66" s="13"/>
      <c r="E66" s="13" t="s">
        <v>135</v>
      </c>
      <c r="F66" s="13">
        <v>139</v>
      </c>
      <c r="G66" s="14">
        <v>73.72</v>
      </c>
      <c r="H66" s="15">
        <f t="shared" si="2"/>
        <v>72.032</v>
      </c>
      <c r="I66" s="15">
        <v>2</v>
      </c>
      <c r="J66" s="15"/>
    </row>
    <row r="67" ht="30" customHeight="1" spans="1:10">
      <c r="A67" s="13" t="s">
        <v>116</v>
      </c>
      <c r="B67" s="13" t="s">
        <v>132</v>
      </c>
      <c r="C67" s="13" t="s">
        <v>13</v>
      </c>
      <c r="D67" s="13"/>
      <c r="E67" s="13" t="s">
        <v>136</v>
      </c>
      <c r="F67" s="13">
        <v>135.82</v>
      </c>
      <c r="G67" s="14">
        <v>74.4</v>
      </c>
      <c r="H67" s="15">
        <f t="shared" si="2"/>
        <v>71.804</v>
      </c>
      <c r="I67" s="15">
        <v>3</v>
      </c>
      <c r="J67" s="15"/>
    </row>
    <row r="68" ht="30" customHeight="1" spans="1:10">
      <c r="A68" s="13" t="s">
        <v>137</v>
      </c>
      <c r="B68" s="13" t="s">
        <v>138</v>
      </c>
      <c r="C68" s="13" t="s">
        <v>13</v>
      </c>
      <c r="D68" s="13" t="s">
        <v>139</v>
      </c>
      <c r="E68" s="13" t="s">
        <v>140</v>
      </c>
      <c r="F68" s="13">
        <v>142.05</v>
      </c>
      <c r="G68" s="14">
        <v>78.38</v>
      </c>
      <c r="H68" s="15">
        <f t="shared" si="2"/>
        <v>75.438</v>
      </c>
      <c r="I68" s="15">
        <v>1</v>
      </c>
      <c r="J68" s="15" t="s">
        <v>16</v>
      </c>
    </row>
    <row r="69" ht="30" customHeight="1" spans="1:10">
      <c r="A69" s="13" t="s">
        <v>137</v>
      </c>
      <c r="B69" s="13" t="s">
        <v>138</v>
      </c>
      <c r="C69" s="13" t="s">
        <v>13</v>
      </c>
      <c r="D69" s="13"/>
      <c r="E69" s="13" t="s">
        <v>141</v>
      </c>
      <c r="F69" s="13">
        <v>141.05</v>
      </c>
      <c r="G69" s="14">
        <v>76.08</v>
      </c>
      <c r="H69" s="15">
        <f t="shared" si="2"/>
        <v>73.858</v>
      </c>
      <c r="I69" s="15">
        <v>2</v>
      </c>
      <c r="J69" s="15"/>
    </row>
    <row r="70" ht="30" customHeight="1" spans="1:10">
      <c r="A70" s="13" t="s">
        <v>137</v>
      </c>
      <c r="B70" s="13" t="s">
        <v>138</v>
      </c>
      <c r="C70" s="13" t="s">
        <v>13</v>
      </c>
      <c r="D70" s="13"/>
      <c r="E70" s="13" t="s">
        <v>142</v>
      </c>
      <c r="F70" s="13">
        <v>135.27</v>
      </c>
      <c r="G70" s="14">
        <v>76.14</v>
      </c>
      <c r="H70" s="15">
        <f t="shared" si="2"/>
        <v>72.738</v>
      </c>
      <c r="I70" s="15">
        <v>3</v>
      </c>
      <c r="J70" s="15"/>
    </row>
    <row r="71" ht="30" customHeight="1" spans="1:10">
      <c r="A71" s="13" t="s">
        <v>143</v>
      </c>
      <c r="B71" s="13" t="s">
        <v>144</v>
      </c>
      <c r="C71" s="13" t="s">
        <v>13</v>
      </c>
      <c r="D71" s="17" t="s">
        <v>145</v>
      </c>
      <c r="E71" s="13" t="s">
        <v>146</v>
      </c>
      <c r="F71" s="13">
        <v>132.95</v>
      </c>
      <c r="G71" s="14">
        <v>78.48</v>
      </c>
      <c r="H71" s="15">
        <f t="shared" si="2"/>
        <v>73.678</v>
      </c>
      <c r="I71" s="15">
        <v>1</v>
      </c>
      <c r="J71" s="15" t="s">
        <v>16</v>
      </c>
    </row>
    <row r="72" ht="30" customHeight="1" spans="1:10">
      <c r="A72" s="13" t="s">
        <v>143</v>
      </c>
      <c r="B72" s="13" t="s">
        <v>144</v>
      </c>
      <c r="C72" s="13" t="s">
        <v>13</v>
      </c>
      <c r="D72" s="16"/>
      <c r="E72" s="13" t="s">
        <v>147</v>
      </c>
      <c r="F72" s="13">
        <v>131.95</v>
      </c>
      <c r="G72" s="14">
        <v>77.56</v>
      </c>
      <c r="H72" s="15">
        <f t="shared" si="2"/>
        <v>72.926</v>
      </c>
      <c r="I72" s="15">
        <v>2</v>
      </c>
      <c r="J72" s="15"/>
    </row>
    <row r="73" ht="30" customHeight="1" spans="1:10">
      <c r="A73" s="13" t="s">
        <v>143</v>
      </c>
      <c r="B73" s="13" t="s">
        <v>144</v>
      </c>
      <c r="C73" s="13" t="s">
        <v>13</v>
      </c>
      <c r="D73" s="13"/>
      <c r="E73" s="13" t="s">
        <v>148</v>
      </c>
      <c r="F73" s="13">
        <v>135.27</v>
      </c>
      <c r="G73" s="14">
        <v>75.92</v>
      </c>
      <c r="H73" s="15">
        <f t="shared" si="2"/>
        <v>72.606</v>
      </c>
      <c r="I73" s="15">
        <v>3</v>
      </c>
      <c r="J73" s="15"/>
    </row>
    <row r="74" ht="30" customHeight="1" spans="1:10">
      <c r="A74" s="13" t="s">
        <v>149</v>
      </c>
      <c r="B74" s="13" t="s">
        <v>150</v>
      </c>
      <c r="C74" s="13" t="s">
        <v>13</v>
      </c>
      <c r="D74" s="13" t="s">
        <v>151</v>
      </c>
      <c r="E74" s="13" t="s">
        <v>152</v>
      </c>
      <c r="F74" s="13">
        <v>144.64</v>
      </c>
      <c r="G74" s="14">
        <v>83.86</v>
      </c>
      <c r="H74" s="15">
        <f t="shared" si="2"/>
        <v>79.244</v>
      </c>
      <c r="I74" s="15">
        <v>1</v>
      </c>
      <c r="J74" s="15" t="s">
        <v>16</v>
      </c>
    </row>
    <row r="75" ht="30" customHeight="1" spans="1:10">
      <c r="A75" s="13" t="s">
        <v>149</v>
      </c>
      <c r="B75" s="13" t="s">
        <v>150</v>
      </c>
      <c r="C75" s="13" t="s">
        <v>13</v>
      </c>
      <c r="D75" s="13"/>
      <c r="E75" s="13" t="s">
        <v>153</v>
      </c>
      <c r="F75" s="13">
        <v>141.55</v>
      </c>
      <c r="G75" s="14">
        <v>82.06</v>
      </c>
      <c r="H75" s="15">
        <f t="shared" si="2"/>
        <v>77.546</v>
      </c>
      <c r="I75" s="15">
        <v>2</v>
      </c>
      <c r="J75" s="15"/>
    </row>
    <row r="76" ht="30" customHeight="1" spans="1:10">
      <c r="A76" s="13" t="s">
        <v>149</v>
      </c>
      <c r="B76" s="13" t="s">
        <v>150</v>
      </c>
      <c r="C76" s="13" t="s">
        <v>13</v>
      </c>
      <c r="D76" s="13"/>
      <c r="E76" s="13" t="s">
        <v>154</v>
      </c>
      <c r="F76" s="13">
        <v>139.77</v>
      </c>
      <c r="G76" s="14">
        <v>80.9</v>
      </c>
      <c r="H76" s="15">
        <f t="shared" si="2"/>
        <v>76.494</v>
      </c>
      <c r="I76" s="15">
        <v>3</v>
      </c>
      <c r="J76" s="15"/>
    </row>
    <row r="77" ht="30" customHeight="1" spans="1:10">
      <c r="A77" s="13" t="s">
        <v>149</v>
      </c>
      <c r="B77" s="13" t="s">
        <v>155</v>
      </c>
      <c r="C77" s="13" t="s">
        <v>13</v>
      </c>
      <c r="D77" s="13" t="s">
        <v>156</v>
      </c>
      <c r="E77" s="13" t="s">
        <v>157</v>
      </c>
      <c r="F77" s="13">
        <v>140.55</v>
      </c>
      <c r="G77" s="14">
        <v>83.68</v>
      </c>
      <c r="H77" s="15">
        <f t="shared" si="2"/>
        <v>78.318</v>
      </c>
      <c r="I77" s="15">
        <v>1</v>
      </c>
      <c r="J77" s="15" t="s">
        <v>16</v>
      </c>
    </row>
    <row r="78" ht="30" customHeight="1" spans="1:10">
      <c r="A78" s="13" t="s">
        <v>149</v>
      </c>
      <c r="B78" s="13" t="s">
        <v>155</v>
      </c>
      <c r="C78" s="13" t="s">
        <v>13</v>
      </c>
      <c r="D78" s="13"/>
      <c r="E78" s="13" t="s">
        <v>158</v>
      </c>
      <c r="F78" s="13">
        <v>143</v>
      </c>
      <c r="G78" s="14">
        <v>82.82</v>
      </c>
      <c r="H78" s="15">
        <f t="shared" si="2"/>
        <v>78.292</v>
      </c>
      <c r="I78" s="15">
        <v>2</v>
      </c>
      <c r="J78" s="15"/>
    </row>
    <row r="79" ht="30" customHeight="1" spans="1:10">
      <c r="A79" s="13" t="s">
        <v>149</v>
      </c>
      <c r="B79" s="13" t="s">
        <v>155</v>
      </c>
      <c r="C79" s="13" t="s">
        <v>13</v>
      </c>
      <c r="D79" s="13"/>
      <c r="E79" s="13" t="s">
        <v>159</v>
      </c>
      <c r="F79" s="13">
        <v>139.82</v>
      </c>
      <c r="G79" s="14">
        <v>80.36</v>
      </c>
      <c r="H79" s="15">
        <f t="shared" si="2"/>
        <v>76.18</v>
      </c>
      <c r="I79" s="15">
        <v>3</v>
      </c>
      <c r="J79" s="15"/>
    </row>
    <row r="80" ht="30" customHeight="1" spans="1:10">
      <c r="A80" s="13" t="s">
        <v>149</v>
      </c>
      <c r="B80" s="13" t="s">
        <v>160</v>
      </c>
      <c r="C80" s="13" t="s">
        <v>13</v>
      </c>
      <c r="D80" s="13" t="s">
        <v>161</v>
      </c>
      <c r="E80" s="13" t="s">
        <v>162</v>
      </c>
      <c r="F80" s="13">
        <v>126.95</v>
      </c>
      <c r="G80" s="14">
        <v>84.04</v>
      </c>
      <c r="H80" s="15">
        <f t="shared" si="2"/>
        <v>75.814</v>
      </c>
      <c r="I80" s="18">
        <v>1</v>
      </c>
      <c r="J80" s="15" t="s">
        <v>16</v>
      </c>
    </row>
    <row r="81" ht="30" customHeight="1" spans="1:10">
      <c r="A81" s="16" t="s">
        <v>149</v>
      </c>
      <c r="B81" s="13" t="s">
        <v>160</v>
      </c>
      <c r="C81" s="13" t="s">
        <v>13</v>
      </c>
      <c r="D81" s="16"/>
      <c r="E81" s="13" t="s">
        <v>163</v>
      </c>
      <c r="F81" s="13">
        <v>135.59</v>
      </c>
      <c r="G81" s="14">
        <v>80.64</v>
      </c>
      <c r="H81" s="15">
        <f t="shared" si="2"/>
        <v>75.502</v>
      </c>
      <c r="I81" s="18">
        <v>2</v>
      </c>
      <c r="J81" s="15"/>
    </row>
    <row r="82" ht="30" customHeight="1" spans="1:10">
      <c r="A82" s="13" t="s">
        <v>149</v>
      </c>
      <c r="B82" s="13" t="s">
        <v>160</v>
      </c>
      <c r="C82" s="13" t="s">
        <v>13</v>
      </c>
      <c r="D82" s="13"/>
      <c r="E82" s="13" t="s">
        <v>164</v>
      </c>
      <c r="F82" s="13">
        <v>130.91</v>
      </c>
      <c r="G82" s="14">
        <v>78.58</v>
      </c>
      <c r="H82" s="15">
        <f t="shared" si="2"/>
        <v>73.33</v>
      </c>
      <c r="I82" s="15">
        <v>3</v>
      </c>
      <c r="J82" s="15"/>
    </row>
    <row r="83" ht="30" customHeight="1" spans="1:10">
      <c r="A83" s="13" t="s">
        <v>165</v>
      </c>
      <c r="B83" s="13" t="s">
        <v>166</v>
      </c>
      <c r="C83" s="13" t="s">
        <v>13</v>
      </c>
      <c r="D83" s="13" t="s">
        <v>167</v>
      </c>
      <c r="E83" s="13" t="s">
        <v>168</v>
      </c>
      <c r="F83" s="13">
        <v>129.45</v>
      </c>
      <c r="G83" s="14">
        <v>75.28</v>
      </c>
      <c r="H83" s="15">
        <f t="shared" si="2"/>
        <v>71.058</v>
      </c>
      <c r="I83" s="15">
        <v>1</v>
      </c>
      <c r="J83" s="15" t="s">
        <v>16</v>
      </c>
    </row>
    <row r="84" ht="30" customHeight="1" spans="1:10">
      <c r="A84" s="13" t="s">
        <v>165</v>
      </c>
      <c r="B84" s="13" t="s">
        <v>166</v>
      </c>
      <c r="C84" s="13" t="s">
        <v>13</v>
      </c>
      <c r="D84" s="13"/>
      <c r="E84" s="13" t="s">
        <v>169</v>
      </c>
      <c r="F84" s="13">
        <v>127.95</v>
      </c>
      <c r="G84" s="14">
        <v>75.08</v>
      </c>
      <c r="H84" s="15">
        <f t="shared" si="2"/>
        <v>70.638</v>
      </c>
      <c r="I84" s="15">
        <v>2</v>
      </c>
      <c r="J84" s="15"/>
    </row>
    <row r="85" ht="30" customHeight="1" spans="1:10">
      <c r="A85" s="13" t="s">
        <v>165</v>
      </c>
      <c r="B85" s="13" t="s">
        <v>166</v>
      </c>
      <c r="C85" s="13" t="s">
        <v>13</v>
      </c>
      <c r="D85" s="13"/>
      <c r="E85" s="13" t="s">
        <v>170</v>
      </c>
      <c r="F85" s="13">
        <v>128.77</v>
      </c>
      <c r="G85" s="14">
        <v>74.68</v>
      </c>
      <c r="H85" s="15">
        <f t="shared" si="2"/>
        <v>70.562</v>
      </c>
      <c r="I85" s="15">
        <v>3</v>
      </c>
      <c r="J85" s="15"/>
    </row>
    <row r="86" ht="30" customHeight="1" spans="1:10">
      <c r="A86" s="13" t="s">
        <v>171</v>
      </c>
      <c r="B86" s="13" t="s">
        <v>172</v>
      </c>
      <c r="C86" s="13" t="s">
        <v>13</v>
      </c>
      <c r="D86" s="13" t="s">
        <v>173</v>
      </c>
      <c r="E86" s="13" t="s">
        <v>174</v>
      </c>
      <c r="F86" s="13">
        <v>139.67</v>
      </c>
      <c r="G86" s="14">
        <v>80.1</v>
      </c>
      <c r="H86" s="15">
        <f t="shared" si="2"/>
        <v>75.994</v>
      </c>
      <c r="I86" s="15">
        <v>1</v>
      </c>
      <c r="J86" s="15" t="s">
        <v>16</v>
      </c>
    </row>
    <row r="87" ht="30" customHeight="1" spans="1:10">
      <c r="A87" s="13" t="s">
        <v>171</v>
      </c>
      <c r="B87" s="13" t="s">
        <v>172</v>
      </c>
      <c r="C87" s="13" t="s">
        <v>13</v>
      </c>
      <c r="D87" s="13"/>
      <c r="E87" s="19" t="s">
        <v>175</v>
      </c>
      <c r="F87" s="13">
        <v>134.83</v>
      </c>
      <c r="G87" s="14">
        <v>80.54</v>
      </c>
      <c r="H87" s="15">
        <f t="shared" si="2"/>
        <v>75.29</v>
      </c>
      <c r="I87" s="15">
        <v>2</v>
      </c>
      <c r="J87" s="15"/>
    </row>
    <row r="88" ht="30" customHeight="1" spans="1:10">
      <c r="A88" s="13" t="s">
        <v>171</v>
      </c>
      <c r="B88" s="13" t="s">
        <v>172</v>
      </c>
      <c r="C88" s="13" t="s">
        <v>13</v>
      </c>
      <c r="D88" s="16"/>
      <c r="E88" s="13" t="s">
        <v>176</v>
      </c>
      <c r="F88" s="13">
        <v>136.5</v>
      </c>
      <c r="G88" s="14">
        <v>78.86</v>
      </c>
      <c r="H88" s="15">
        <f t="shared" si="2"/>
        <v>74.616</v>
      </c>
      <c r="I88" s="15">
        <v>3</v>
      </c>
      <c r="J88" s="15"/>
    </row>
    <row r="89" ht="30" customHeight="1" spans="1:10">
      <c r="A89" s="16" t="s">
        <v>177</v>
      </c>
      <c r="B89" s="13" t="s">
        <v>178</v>
      </c>
      <c r="C89" s="13" t="s">
        <v>13</v>
      </c>
      <c r="D89" s="13" t="s">
        <v>179</v>
      </c>
      <c r="E89" s="13" t="s">
        <v>180</v>
      </c>
      <c r="F89" s="13">
        <v>143.57</v>
      </c>
      <c r="G89" s="14">
        <v>81.42</v>
      </c>
      <c r="H89" s="15">
        <f t="shared" si="2"/>
        <v>77.566</v>
      </c>
      <c r="I89" s="15">
        <v>1</v>
      </c>
      <c r="J89" s="15" t="s">
        <v>16</v>
      </c>
    </row>
    <row r="90" ht="30" customHeight="1" spans="1:10">
      <c r="A90" s="13" t="s">
        <v>177</v>
      </c>
      <c r="B90" s="13" t="s">
        <v>178</v>
      </c>
      <c r="C90" s="13" t="s">
        <v>13</v>
      </c>
      <c r="D90" s="13"/>
      <c r="E90" s="13" t="s">
        <v>181</v>
      </c>
      <c r="F90" s="13">
        <v>138.43</v>
      </c>
      <c r="G90" s="14">
        <v>82.1</v>
      </c>
      <c r="H90" s="15">
        <f t="shared" si="2"/>
        <v>76.946</v>
      </c>
      <c r="I90" s="15">
        <v>2</v>
      </c>
      <c r="J90" s="15"/>
    </row>
    <row r="91" ht="30" customHeight="1" spans="1:10">
      <c r="A91" s="13" t="s">
        <v>177</v>
      </c>
      <c r="B91" s="13" t="s">
        <v>178</v>
      </c>
      <c r="C91" s="13" t="s">
        <v>13</v>
      </c>
      <c r="D91" s="13"/>
      <c r="E91" s="13" t="s">
        <v>182</v>
      </c>
      <c r="F91" s="13">
        <v>128.07</v>
      </c>
      <c r="G91" s="14">
        <v>85.54</v>
      </c>
      <c r="H91" s="15">
        <f t="shared" si="2"/>
        <v>76.938</v>
      </c>
      <c r="I91" s="15">
        <v>3</v>
      </c>
      <c r="J91" s="15"/>
    </row>
    <row r="92" ht="30" customHeight="1" spans="1:10">
      <c r="A92" s="13" t="s">
        <v>177</v>
      </c>
      <c r="B92" s="13" t="s">
        <v>183</v>
      </c>
      <c r="C92" s="13" t="s">
        <v>13</v>
      </c>
      <c r="D92" s="13" t="s">
        <v>184</v>
      </c>
      <c r="E92" s="13" t="s">
        <v>185</v>
      </c>
      <c r="F92" s="13">
        <v>139.93</v>
      </c>
      <c r="G92" s="14">
        <v>81.24</v>
      </c>
      <c r="H92" s="15">
        <f t="shared" si="2"/>
        <v>76.73</v>
      </c>
      <c r="I92" s="15">
        <v>1</v>
      </c>
      <c r="J92" s="15" t="s">
        <v>16</v>
      </c>
    </row>
    <row r="93" ht="30" customHeight="1" spans="1:10">
      <c r="A93" s="13" t="s">
        <v>177</v>
      </c>
      <c r="B93" s="13" t="s">
        <v>183</v>
      </c>
      <c r="C93" s="13" t="s">
        <v>13</v>
      </c>
      <c r="D93" s="16"/>
      <c r="E93" s="13" t="s">
        <v>186</v>
      </c>
      <c r="F93" s="13">
        <v>141.54</v>
      </c>
      <c r="G93" s="14">
        <v>76.68</v>
      </c>
      <c r="H93" s="15">
        <f t="shared" si="2"/>
        <v>74.316</v>
      </c>
      <c r="I93" s="15">
        <v>2</v>
      </c>
      <c r="J93" s="15"/>
    </row>
    <row r="94" ht="30" customHeight="1" spans="1:10">
      <c r="A94" s="13" t="s">
        <v>177</v>
      </c>
      <c r="B94" s="13" t="s">
        <v>183</v>
      </c>
      <c r="C94" s="13" t="s">
        <v>13</v>
      </c>
      <c r="D94" s="13"/>
      <c r="E94" s="13" t="s">
        <v>187</v>
      </c>
      <c r="F94" s="13">
        <v>137.07</v>
      </c>
      <c r="G94" s="14">
        <v>72.6</v>
      </c>
      <c r="H94" s="15">
        <f t="shared" si="2"/>
        <v>70.974</v>
      </c>
      <c r="I94" s="15">
        <v>3</v>
      </c>
      <c r="J94" s="15"/>
    </row>
    <row r="95" ht="30" customHeight="1" spans="1:10">
      <c r="A95" s="13" t="s">
        <v>177</v>
      </c>
      <c r="B95" s="13" t="s">
        <v>188</v>
      </c>
      <c r="C95" s="13" t="s">
        <v>13</v>
      </c>
      <c r="D95" s="13" t="s">
        <v>189</v>
      </c>
      <c r="E95" s="13" t="s">
        <v>190</v>
      </c>
      <c r="F95" s="13">
        <v>148.78</v>
      </c>
      <c r="G95" s="14">
        <v>78.48</v>
      </c>
      <c r="H95" s="15">
        <f t="shared" si="2"/>
        <v>76.844</v>
      </c>
      <c r="I95" s="15">
        <v>1</v>
      </c>
      <c r="J95" s="15" t="s">
        <v>16</v>
      </c>
    </row>
    <row r="96" ht="30" customHeight="1" spans="1:10">
      <c r="A96" s="13" t="s">
        <v>177</v>
      </c>
      <c r="B96" s="13" t="s">
        <v>188</v>
      </c>
      <c r="C96" s="13" t="s">
        <v>13</v>
      </c>
      <c r="D96" s="13"/>
      <c r="E96" s="19" t="s">
        <v>191</v>
      </c>
      <c r="F96" s="13">
        <v>134.7</v>
      </c>
      <c r="G96" s="14">
        <v>79.6</v>
      </c>
      <c r="H96" s="15">
        <f t="shared" si="2"/>
        <v>74.7</v>
      </c>
      <c r="I96" s="15">
        <v>2</v>
      </c>
      <c r="J96" s="15"/>
    </row>
    <row r="97" ht="30" customHeight="1" spans="1:10">
      <c r="A97" s="13" t="s">
        <v>177</v>
      </c>
      <c r="B97" s="13" t="s">
        <v>188</v>
      </c>
      <c r="C97" s="13" t="s">
        <v>13</v>
      </c>
      <c r="D97" s="13"/>
      <c r="E97" s="19" t="s">
        <v>192</v>
      </c>
      <c r="F97" s="13">
        <v>130.5</v>
      </c>
      <c r="G97" s="14">
        <v>80.62</v>
      </c>
      <c r="H97" s="15">
        <f t="shared" si="2"/>
        <v>74.472</v>
      </c>
      <c r="I97" s="15">
        <v>3</v>
      </c>
      <c r="J97" s="15"/>
    </row>
    <row r="98" ht="30" customHeight="1" spans="1:10">
      <c r="A98" s="13" t="s">
        <v>177</v>
      </c>
      <c r="B98" s="13" t="s">
        <v>193</v>
      </c>
      <c r="C98" s="13" t="s">
        <v>13</v>
      </c>
      <c r="D98" s="13" t="s">
        <v>194</v>
      </c>
      <c r="E98" s="13" t="s">
        <v>195</v>
      </c>
      <c r="F98" s="13">
        <v>112.86</v>
      </c>
      <c r="G98" s="14">
        <v>82.26</v>
      </c>
      <c r="H98" s="15">
        <f t="shared" si="2"/>
        <v>71.928</v>
      </c>
      <c r="I98" s="18">
        <v>1</v>
      </c>
      <c r="J98" s="15" t="s">
        <v>16</v>
      </c>
    </row>
    <row r="99" ht="30" customHeight="1" spans="1:10">
      <c r="A99" s="13" t="s">
        <v>177</v>
      </c>
      <c r="B99" s="13" t="s">
        <v>193</v>
      </c>
      <c r="C99" s="13" t="s">
        <v>13</v>
      </c>
      <c r="D99" s="13"/>
      <c r="E99" s="13" t="s">
        <v>196</v>
      </c>
      <c r="F99" s="13">
        <v>113.88</v>
      </c>
      <c r="G99" s="14">
        <v>80.94</v>
      </c>
      <c r="H99" s="15">
        <f>F99*0.5*0.4+G99*0.6</f>
        <v>71.34</v>
      </c>
      <c r="I99" s="15">
        <v>2</v>
      </c>
      <c r="J99" s="15"/>
    </row>
    <row r="100" ht="30" customHeight="1" spans="1:10">
      <c r="A100" s="13" t="s">
        <v>177</v>
      </c>
      <c r="B100" s="13" t="s">
        <v>193</v>
      </c>
      <c r="C100" s="13" t="s">
        <v>13</v>
      </c>
      <c r="D100" s="13"/>
      <c r="E100" s="13" t="s">
        <v>197</v>
      </c>
      <c r="F100" s="13">
        <v>113.69</v>
      </c>
      <c r="G100" s="14">
        <v>79.6</v>
      </c>
      <c r="H100" s="15">
        <f>F100*0.5*0.4+G100*0.6</f>
        <v>70.498</v>
      </c>
      <c r="I100" s="18">
        <v>3</v>
      </c>
      <c r="J100" s="15"/>
    </row>
  </sheetData>
  <autoFilter xmlns:etc="http://www.wps.cn/officeDocument/2017/etCustomData" ref="A1:J100" etc:filterBottomFollowUsedRange="0">
    <extLst/>
  </autoFilter>
  <sortState ref="A50:J52">
    <sortCondition ref="H50:H52" descending="1"/>
  </sortState>
  <mergeCells count="1">
    <mergeCell ref="A1:J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哈啾</cp:lastModifiedBy>
  <dcterms:created xsi:type="dcterms:W3CDTF">2006-09-13T11:21:00Z</dcterms:created>
  <dcterms:modified xsi:type="dcterms:W3CDTF">2026-03-07T09:17:17Z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DE61EEC258324757960D08E2EF3793A0_13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