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名单" sheetId="5" r:id="rId1"/>
  </sheets>
  <definedNames>
    <definedName name="_xlnm._FilterDatabase" localSheetId="0" hidden="1">名单!$A$3:$J$83</definedName>
    <definedName name="_xlnm.Print_Titles" localSheetId="0">名单!$1:$3</definedName>
    <definedName name="金华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<sst xmlns="http://schemas.openxmlformats.org/spreadsheetml/2006/main" count="560" uniqueCount="251">
  <si>
    <t>2024年浦江县各级机关考试录用公务员总成绩及入围体检人员名单
（3月3日）</t>
  </si>
  <si>
    <t xml:space="preserve">    根据工作安排，浦江县公务员招考体检时间暂定为3月8日。请入围体检人员携带本人有效身份证和《体检诚信表》，于3月7日（上午8:30—11:30、下午14:00—17:30）到浦江县人民政府（浦江县人民东路40号）1号楼105办公室领取体检通知书。   </t>
  </si>
  <si>
    <t>姓名</t>
  </si>
  <si>
    <t>性别</t>
  </si>
  <si>
    <t>招考单位</t>
  </si>
  <si>
    <t>报考职位</t>
  </si>
  <si>
    <t>准考证号</t>
  </si>
  <si>
    <t>笔试成绩</t>
  </si>
  <si>
    <t>面试成绩</t>
  </si>
  <si>
    <t>总成绩</t>
  </si>
  <si>
    <t>排名</t>
  </si>
  <si>
    <t>备注</t>
  </si>
  <si>
    <t>翁瑞</t>
  </si>
  <si>
    <t>男</t>
  </si>
  <si>
    <t>浦江县市场监督管理局</t>
  </si>
  <si>
    <t>市场执法1（四级主任科员及以下）</t>
  </si>
  <si>
    <t>307061804814</t>
  </si>
  <si>
    <t>80.8</t>
  </si>
  <si>
    <t>入围体检</t>
  </si>
  <si>
    <t>王鑫</t>
  </si>
  <si>
    <t>307061805725</t>
  </si>
  <si>
    <t>81</t>
  </si>
  <si>
    <t>吴彰哲</t>
  </si>
  <si>
    <t>307061805123</t>
  </si>
  <si>
    <t>77.8</t>
  </si>
  <si>
    <t>申屠君峰</t>
  </si>
  <si>
    <t>307061805402</t>
  </si>
  <si>
    <t>76.6</t>
  </si>
  <si>
    <t>/</t>
  </si>
  <si>
    <t>胡浩远</t>
  </si>
  <si>
    <t>307061804609</t>
  </si>
  <si>
    <t>76.8</t>
  </si>
  <si>
    <t>包文琪</t>
  </si>
  <si>
    <t>307061804512</t>
  </si>
  <si>
    <t>75.6</t>
  </si>
  <si>
    <t>孙雨玘</t>
  </si>
  <si>
    <t>女</t>
  </si>
  <si>
    <t>市场执法2（四级主任科员及以下）</t>
  </si>
  <si>
    <t>307061805427</t>
  </si>
  <si>
    <t>79.6</t>
  </si>
  <si>
    <t>叶青源</t>
  </si>
  <si>
    <t>307061805022</t>
  </si>
  <si>
    <t>79.8</t>
  </si>
  <si>
    <t>徐以璇</t>
  </si>
  <si>
    <t>307061805421</t>
  </si>
  <si>
    <t>73.6</t>
  </si>
  <si>
    <t>王心睿</t>
  </si>
  <si>
    <t>市场执法3（四级主任科员）</t>
  </si>
  <si>
    <t>307061805203</t>
  </si>
  <si>
    <t>83.8</t>
  </si>
  <si>
    <t>郑明俊</t>
  </si>
  <si>
    <t>307061805716</t>
  </si>
  <si>
    <t>84.2</t>
  </si>
  <si>
    <t>吴子安</t>
  </si>
  <si>
    <t>307061804305</t>
  </si>
  <si>
    <t>79.4</t>
  </si>
  <si>
    <t>杨烨</t>
  </si>
  <si>
    <t>市场执法4（四级主任科员）</t>
  </si>
  <si>
    <t>307061805009</t>
  </si>
  <si>
    <t>77.6</t>
  </si>
  <si>
    <t>李婉亭</t>
  </si>
  <si>
    <t>307061804829</t>
  </si>
  <si>
    <t>季伟丽</t>
  </si>
  <si>
    <t>307061805407</t>
  </si>
  <si>
    <t>63.6</t>
  </si>
  <si>
    <t>黄健凯</t>
  </si>
  <si>
    <t>市场执法5（四级主任科员及以下）</t>
  </si>
  <si>
    <t>307061805223</t>
  </si>
  <si>
    <t>79</t>
  </si>
  <si>
    <t>吕凌峰</t>
  </si>
  <si>
    <t>307061805416</t>
  </si>
  <si>
    <t>80.6</t>
  </si>
  <si>
    <t>方彦涵</t>
  </si>
  <si>
    <t>307061804421</t>
  </si>
  <si>
    <t>79.2</t>
  </si>
  <si>
    <t>周谦</t>
  </si>
  <si>
    <t>307061804815</t>
  </si>
  <si>
    <t>蔡梓立</t>
  </si>
  <si>
    <t>307061805014</t>
  </si>
  <si>
    <t>陈珺瑜</t>
  </si>
  <si>
    <t>307061805212</t>
  </si>
  <si>
    <t>赵珍珍</t>
  </si>
  <si>
    <t>市场执法6（四级主任科员及以下）</t>
  </si>
  <si>
    <t>307061804908</t>
  </si>
  <si>
    <t>81.2</t>
  </si>
  <si>
    <t>洪倩倩</t>
  </si>
  <si>
    <t>307061805606</t>
  </si>
  <si>
    <t>80</t>
  </si>
  <si>
    <t>徐诺</t>
  </si>
  <si>
    <t>307061805108</t>
  </si>
  <si>
    <t>张珺潓</t>
  </si>
  <si>
    <t>市场执法7（四级主任科员及以下）</t>
  </si>
  <si>
    <t>307061805307</t>
  </si>
  <si>
    <t>78.4</t>
  </si>
  <si>
    <t>郑涵尹</t>
  </si>
  <si>
    <t>307061804901</t>
  </si>
  <si>
    <t>70.8</t>
  </si>
  <si>
    <t>郭钥</t>
  </si>
  <si>
    <t>307061804909</t>
  </si>
  <si>
    <t>65.2</t>
  </si>
  <si>
    <t>王晓迪</t>
  </si>
  <si>
    <t>市场执法8（四级主任科员）</t>
  </si>
  <si>
    <t>307061804823</t>
  </si>
  <si>
    <t>81.8</t>
  </si>
  <si>
    <t>郑哲浩</t>
  </si>
  <si>
    <t>307061804403</t>
  </si>
  <si>
    <t>75.8</t>
  </si>
  <si>
    <t>孙丽霞</t>
  </si>
  <si>
    <t>307061805322</t>
  </si>
  <si>
    <t>许齐恺</t>
  </si>
  <si>
    <t>浦江县自然资源行政执法队</t>
  </si>
  <si>
    <t>自然资源执法1（四级主任科员及以下）</t>
  </si>
  <si>
    <t>307061804920</t>
  </si>
  <si>
    <t>杨楚桓</t>
  </si>
  <si>
    <t>307061805602</t>
  </si>
  <si>
    <t>75.2</t>
  </si>
  <si>
    <t>衡珊珊</t>
  </si>
  <si>
    <t>307061804327</t>
  </si>
  <si>
    <t>74.2</t>
  </si>
  <si>
    <t>李佳琪</t>
  </si>
  <si>
    <t>自然资源执法2（四级主任科员及以下）</t>
  </si>
  <si>
    <t>307061804411</t>
  </si>
  <si>
    <t>85.2</t>
  </si>
  <si>
    <t>王孝印</t>
  </si>
  <si>
    <t>307061804911</t>
  </si>
  <si>
    <t>81.4</t>
  </si>
  <si>
    <t>陈祎卿</t>
  </si>
  <si>
    <t>307061805609</t>
  </si>
  <si>
    <t>王艺</t>
  </si>
  <si>
    <t>浦江县卫生监督所</t>
  </si>
  <si>
    <t>卫生执法（四级主任科员及以下）</t>
  </si>
  <si>
    <t>307061804526</t>
  </si>
  <si>
    <t>77.2</t>
  </si>
  <si>
    <t>毛含旖</t>
  </si>
  <si>
    <t>307061805105</t>
  </si>
  <si>
    <t>76.4</t>
  </si>
  <si>
    <t>钟冰莹</t>
  </si>
  <si>
    <t>307061804624</t>
  </si>
  <si>
    <t>71.2</t>
  </si>
  <si>
    <t>王小漪</t>
  </si>
  <si>
    <t>浦江县市场监管行政执法队</t>
  </si>
  <si>
    <t>市场执法（四级主任科员及以下）</t>
  </si>
  <si>
    <t>307061804402</t>
  </si>
  <si>
    <t>76</t>
  </si>
  <si>
    <t>张弛</t>
  </si>
  <si>
    <t>307061805319</t>
  </si>
  <si>
    <t>杨绍波</t>
  </si>
  <si>
    <t>307061805623</t>
  </si>
  <si>
    <t>75</t>
  </si>
  <si>
    <t>蒋孜昀</t>
  </si>
  <si>
    <t>浦江县综合行政执法大队</t>
  </si>
  <si>
    <t>综合执法3（四级主任科员）</t>
  </si>
  <si>
    <t>307061804117</t>
  </si>
  <si>
    <t>汪越</t>
  </si>
  <si>
    <t>307061804011</t>
  </si>
  <si>
    <t>荆欣欣</t>
  </si>
  <si>
    <t>307061803827</t>
  </si>
  <si>
    <t>72.6</t>
  </si>
  <si>
    <t>陈骥</t>
  </si>
  <si>
    <t>综合执法4（四级主任科员及以下）</t>
  </si>
  <si>
    <t>307061804106</t>
  </si>
  <si>
    <t>80.4</t>
  </si>
  <si>
    <t>陈宇祥</t>
  </si>
  <si>
    <t>307061804123</t>
  </si>
  <si>
    <t>王新超</t>
  </si>
  <si>
    <t>307061804119</t>
  </si>
  <si>
    <t>朱俊凯</t>
  </si>
  <si>
    <t>307061804014</t>
  </si>
  <si>
    <t>78.2</t>
  </si>
  <si>
    <t>姜吉坤</t>
  </si>
  <si>
    <t>307061804010</t>
  </si>
  <si>
    <t>戴棋</t>
  </si>
  <si>
    <t>307061804005</t>
  </si>
  <si>
    <t>73.4</t>
  </si>
  <si>
    <t>韩铭慧</t>
  </si>
  <si>
    <t>综合执法5（四级主任科员及以下）</t>
  </si>
  <si>
    <t>307061803805</t>
  </si>
  <si>
    <t>于书樱</t>
  </si>
  <si>
    <t>307061804101</t>
  </si>
  <si>
    <t>潘恺</t>
  </si>
  <si>
    <t>307061803816</t>
  </si>
  <si>
    <t>张坤涛</t>
  </si>
  <si>
    <t>综合执法6（四级主任科员及以下）</t>
  </si>
  <si>
    <t>307061803824</t>
  </si>
  <si>
    <t>张傲凡</t>
  </si>
  <si>
    <t>307061804120</t>
  </si>
  <si>
    <t>范咏舰</t>
  </si>
  <si>
    <t>浦江县生态环境保护行政执法队</t>
  </si>
  <si>
    <t>生态执法（四级主任科员及以下）</t>
  </si>
  <si>
    <t>307061804816</t>
  </si>
  <si>
    <t>74.8</t>
  </si>
  <si>
    <t>贾俊龙</t>
  </si>
  <si>
    <t>307061805511</t>
  </si>
  <si>
    <t>周可</t>
  </si>
  <si>
    <t>307061804813</t>
  </si>
  <si>
    <t>董琪</t>
  </si>
  <si>
    <t>浦江县公安局</t>
  </si>
  <si>
    <t>信息宣传（四级警长及以下）</t>
  </si>
  <si>
    <t>607020103519</t>
  </si>
  <si>
    <t>汤佳晶</t>
  </si>
  <si>
    <t>607020102208</t>
  </si>
  <si>
    <t>兰翠</t>
  </si>
  <si>
    <t>607020104310</t>
  </si>
  <si>
    <t>77</t>
  </si>
  <si>
    <t>于梦辉</t>
  </si>
  <si>
    <t>基建管理（四级警长及以下）</t>
  </si>
  <si>
    <t>607020104119</t>
  </si>
  <si>
    <t>徐卓辰</t>
  </si>
  <si>
    <t>607020103816</t>
  </si>
  <si>
    <t>71.8</t>
  </si>
  <si>
    <t>吕彬</t>
  </si>
  <si>
    <t>607020101708</t>
  </si>
  <si>
    <t>63</t>
  </si>
  <si>
    <t>蓝缘春</t>
  </si>
  <si>
    <t>网络安全管理1（四级警长）</t>
  </si>
  <si>
    <t>607020101402</t>
  </si>
  <si>
    <t>陈国陶</t>
  </si>
  <si>
    <t>607020102512</t>
  </si>
  <si>
    <t>74.4</t>
  </si>
  <si>
    <t>吴天涯</t>
  </si>
  <si>
    <t>网络安全管理2（四级警长及以下）</t>
  </si>
  <si>
    <t>607020101522</t>
  </si>
  <si>
    <t>78.8</t>
  </si>
  <si>
    <t>罗鸣</t>
  </si>
  <si>
    <t>网络安全管理3（四级警长及以下）</t>
  </si>
  <si>
    <t>607020103929</t>
  </si>
  <si>
    <t>祝志刚</t>
  </si>
  <si>
    <t>607020102521</t>
  </si>
  <si>
    <t>洪源清</t>
  </si>
  <si>
    <t>607020101623</t>
  </si>
  <si>
    <t>虞丹丽</t>
  </si>
  <si>
    <t>财会（四级警长及以下）</t>
  </si>
  <si>
    <t>607020100703</t>
  </si>
  <si>
    <t>杨铭雪</t>
  </si>
  <si>
    <t>607020102516</t>
  </si>
  <si>
    <t>张艳嵘</t>
  </si>
  <si>
    <t>607020102201</t>
  </si>
  <si>
    <t>范双阳</t>
  </si>
  <si>
    <t>法医（四级警长及以下）</t>
  </si>
  <si>
    <t>607020101829</t>
  </si>
  <si>
    <t>郑钢</t>
  </si>
  <si>
    <t>浦江县公安局（特警）</t>
  </si>
  <si>
    <t>军警技能</t>
  </si>
  <si>
    <t>817010301514</t>
  </si>
  <si>
    <t>77.4</t>
  </si>
  <si>
    <t>徐向钰</t>
  </si>
  <si>
    <t>817010303006</t>
  </si>
  <si>
    <t>王利涛</t>
  </si>
  <si>
    <t>817010303023</t>
  </si>
  <si>
    <t>注：根据《2024年金华市各级机关单位考试录用公务员公告》规定，根据总成绩从高分到低分确定体检对象，若总成绩相等，以笔试总成绩高的排位在前。</t>
  </si>
  <si>
    <t xml:space="preserve">                                                          浦江县公务员局
                                                          2024年3月3日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</si>
</sst>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0"/>
      <name val="宋体"/>
      <charset val="134"/>
    </font>
    <font>
      <sz val="16"/>
      <name val="方正小标宋简体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2"/>
      <color indexed="8"/>
      <name val="Verdan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/>
    <xf numFmtId="0" fontId="25" fillId="0" borderId="0" applyNumberFormat="0" applyFill="0" applyBorder="0" applyProtection="0">
      <alignment vertical="top" wrapText="1"/>
    </xf>
  </cellStyleXfs>
  <cellXfs count="28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0" fillId="0" borderId="0" xfId="0" applyFont="1" applyFill="1"/>
    <xf numFmtId="0" fontId="0" fillId="0" borderId="0" xfId="0" applyFill="1" applyAlignment="1">
      <alignment wrapText="1"/>
    </xf>
    <xf numFmtId="176" fontId="0" fillId="0" borderId="0" xfId="0" applyNumberFormat="1" applyFill="1"/>
    <xf numFmtId="0" fontId="0" fillId="0" borderId="0" xfId="0" applyNumberForma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176" fontId="1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49" fontId="0" fillId="0" borderId="2" xfId="0" applyNumberFormat="1" applyFont="1" applyFill="1" applyBorder="1" applyAlignment="1" applyProtection="1">
      <alignment horizontal="center" vertical="center" wrapText="1"/>
    </xf>
    <xf numFmtId="49" fontId="0" fillId="0" borderId="3" xfId="0" applyNumberFormat="1" applyFont="1" applyFill="1" applyBorder="1" applyAlignment="1" applyProtection="1">
      <alignment horizontal="center" vertical="center" wrapText="1"/>
    </xf>
    <xf numFmtId="176" fontId="0" fillId="0" borderId="3" xfId="0" applyNumberFormat="1" applyFont="1" applyFill="1" applyBorder="1" applyAlignment="1" applyProtection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 wrapText="1"/>
    </xf>
    <xf numFmtId="49" fontId="0" fillId="0" borderId="3" xfId="0" applyNumberFormat="1" applyFont="1" applyFill="1" applyBorder="1" applyAlignment="1" applyProtection="1">
      <alignment horizontal="center" vertical="center"/>
    </xf>
    <xf numFmtId="176" fontId="0" fillId="0" borderId="3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 applyProtection="1">
      <alignment horizontal="center" vertical="center" wrapText="1"/>
    </xf>
    <xf numFmtId="177" fontId="0" fillId="0" borderId="3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 3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3"/>
  <sheetViews>
    <sheetView tabSelected="1" zoomScale="115" zoomScaleNormal="115" topLeftCell="A34" workbookViewId="0">
      <selection activeCell="M38" sqref="M38"/>
    </sheetView>
  </sheetViews>
  <sheetFormatPr defaultColWidth="9" defaultRowHeight="12"/>
  <cols>
    <col min="1" max="1" width="9" style="3"/>
    <col min="2" max="2" width="5.42857142857143" style="3" customWidth="1"/>
    <col min="3" max="3" width="14.4285714285714" style="4" customWidth="1"/>
    <col min="4" max="4" width="21.7142857142857" style="5" customWidth="1"/>
    <col min="5" max="5" width="15.5714285714286" style="3" customWidth="1"/>
    <col min="6" max="6" width="9" style="3"/>
    <col min="7" max="7" width="8.57142857142857" style="3" customWidth="1"/>
    <col min="8" max="8" width="9" style="6"/>
    <col min="9" max="9" width="9" style="7"/>
    <col min="10" max="16384" width="9" style="3"/>
  </cols>
  <sheetData>
    <row r="1" s="1" customFormat="1" ht="49.5" customHeight="1" spans="1:10">
      <c r="A1" s="8" t="s">
        <v>0</v>
      </c>
      <c r="B1" s="9"/>
      <c r="C1" s="9"/>
      <c r="D1" s="9"/>
      <c r="E1" s="9"/>
      <c r="F1" s="9"/>
      <c r="G1" s="9"/>
      <c r="H1" s="10"/>
      <c r="I1" s="9"/>
      <c r="J1" s="9"/>
    </row>
    <row r="2" s="1" customFormat="1" ht="54.95" customHeight="1" spans="1:10">
      <c r="A2" s="11" t="s">
        <v>1</v>
      </c>
      <c r="B2" s="11"/>
      <c r="C2" s="11"/>
      <c r="D2" s="11"/>
      <c r="E2" s="11"/>
      <c r="F2" s="11"/>
      <c r="G2" s="11"/>
      <c r="H2" s="12"/>
      <c r="I2" s="11"/>
      <c r="J2" s="11"/>
    </row>
    <row r="3" s="2" customFormat="1" ht="24.95" customHeight="1" spans="1:10">
      <c r="A3" s="13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5" t="s">
        <v>9</v>
      </c>
      <c r="I3" s="20" t="s">
        <v>10</v>
      </c>
      <c r="J3" s="14" t="s">
        <v>11</v>
      </c>
    </row>
    <row r="4" s="1" customFormat="1" ht="24.95" customHeight="1" spans="1:10">
      <c r="A4" s="16" t="s">
        <v>12</v>
      </c>
      <c r="B4" s="16" t="s">
        <v>13</v>
      </c>
      <c r="C4" s="17" t="s">
        <v>14</v>
      </c>
      <c r="D4" s="17" t="s">
        <v>15</v>
      </c>
      <c r="E4" s="16" t="s">
        <v>16</v>
      </c>
      <c r="F4" s="16">
        <v>135.93</v>
      </c>
      <c r="G4" s="18" t="s">
        <v>17</v>
      </c>
      <c r="H4" s="19">
        <f>F4/2*0.4+G4*0.6</f>
        <v>75.666</v>
      </c>
      <c r="I4" s="21">
        <v>1</v>
      </c>
      <c r="J4" s="22" t="s">
        <v>18</v>
      </c>
    </row>
    <row r="5" s="1" customFormat="1" ht="24.95" customHeight="1" spans="1:10">
      <c r="A5" s="16" t="s">
        <v>19</v>
      </c>
      <c r="B5" s="16" t="s">
        <v>13</v>
      </c>
      <c r="C5" s="17" t="s">
        <v>14</v>
      </c>
      <c r="D5" s="17" t="s">
        <v>15</v>
      </c>
      <c r="E5" s="16" t="s">
        <v>20</v>
      </c>
      <c r="F5" s="16">
        <v>125.98</v>
      </c>
      <c r="G5" s="18" t="s">
        <v>21</v>
      </c>
      <c r="H5" s="19">
        <f t="shared" ref="H5:H36" si="0">F5/2*0.4+G5*0.6</f>
        <v>73.796</v>
      </c>
      <c r="I5" s="21">
        <v>2</v>
      </c>
      <c r="J5" s="22" t="s">
        <v>18</v>
      </c>
    </row>
    <row r="6" s="1" customFormat="1" ht="24.95" customHeight="1" spans="1:10">
      <c r="A6" s="16" t="s">
        <v>22</v>
      </c>
      <c r="B6" s="16" t="s">
        <v>13</v>
      </c>
      <c r="C6" s="17" t="s">
        <v>14</v>
      </c>
      <c r="D6" s="17" t="s">
        <v>15</v>
      </c>
      <c r="E6" s="16" t="s">
        <v>23</v>
      </c>
      <c r="F6" s="16">
        <v>123.74</v>
      </c>
      <c r="G6" s="18" t="s">
        <v>24</v>
      </c>
      <c r="H6" s="19">
        <f>F6/2*0.4+G6*0.6</f>
        <v>71.428</v>
      </c>
      <c r="I6" s="21">
        <v>3</v>
      </c>
      <c r="J6" s="22" t="s">
        <v>18</v>
      </c>
    </row>
    <row r="7" s="1" customFormat="1" ht="24.95" customHeight="1" spans="1:10">
      <c r="A7" s="16" t="s">
        <v>25</v>
      </c>
      <c r="B7" s="16" t="s">
        <v>13</v>
      </c>
      <c r="C7" s="17" t="s">
        <v>14</v>
      </c>
      <c r="D7" s="17" t="s">
        <v>15</v>
      </c>
      <c r="E7" s="16" t="s">
        <v>26</v>
      </c>
      <c r="F7" s="16">
        <v>124.24</v>
      </c>
      <c r="G7" s="18" t="s">
        <v>27</v>
      </c>
      <c r="H7" s="19">
        <f>F7/2*0.4+G7*0.6</f>
        <v>70.808</v>
      </c>
      <c r="I7" s="21">
        <v>4</v>
      </c>
      <c r="J7" s="22" t="s">
        <v>28</v>
      </c>
    </row>
    <row r="8" s="1" customFormat="1" ht="24.95" customHeight="1" spans="1:10">
      <c r="A8" s="16" t="s">
        <v>29</v>
      </c>
      <c r="B8" s="16" t="s">
        <v>13</v>
      </c>
      <c r="C8" s="17" t="s">
        <v>14</v>
      </c>
      <c r="D8" s="17" t="s">
        <v>15</v>
      </c>
      <c r="E8" s="16" t="s">
        <v>30</v>
      </c>
      <c r="F8" s="16">
        <v>122.22</v>
      </c>
      <c r="G8" s="18" t="s">
        <v>31</v>
      </c>
      <c r="H8" s="19">
        <f>F8/2*0.4+G8*0.6</f>
        <v>70.524</v>
      </c>
      <c r="I8" s="21">
        <v>5</v>
      </c>
      <c r="J8" s="22" t="s">
        <v>28</v>
      </c>
    </row>
    <row r="9" s="1" customFormat="1" ht="24.95" customHeight="1" spans="1:10">
      <c r="A9" s="16" t="s">
        <v>32</v>
      </c>
      <c r="B9" s="16" t="s">
        <v>13</v>
      </c>
      <c r="C9" s="17" t="s">
        <v>14</v>
      </c>
      <c r="D9" s="17" t="s">
        <v>15</v>
      </c>
      <c r="E9" s="16" t="s">
        <v>33</v>
      </c>
      <c r="F9" s="16">
        <v>123</v>
      </c>
      <c r="G9" s="18" t="s">
        <v>34</v>
      </c>
      <c r="H9" s="19">
        <f>F9/2*0.4+G9*0.6</f>
        <v>69.96</v>
      </c>
      <c r="I9" s="21">
        <v>6</v>
      </c>
      <c r="J9" s="22" t="s">
        <v>28</v>
      </c>
    </row>
    <row r="10" s="1" customFormat="1" ht="24.95" customHeight="1" spans="1:10">
      <c r="A10" s="16" t="s">
        <v>35</v>
      </c>
      <c r="B10" s="16" t="s">
        <v>36</v>
      </c>
      <c r="C10" s="17" t="s">
        <v>14</v>
      </c>
      <c r="D10" s="17" t="s">
        <v>37</v>
      </c>
      <c r="E10" s="16" t="s">
        <v>38</v>
      </c>
      <c r="F10" s="16">
        <v>129.7</v>
      </c>
      <c r="G10" s="18" t="s">
        <v>39</v>
      </c>
      <c r="H10" s="19">
        <f t="shared" si="0"/>
        <v>73.7</v>
      </c>
      <c r="I10" s="21">
        <v>1</v>
      </c>
      <c r="J10" s="22" t="s">
        <v>18</v>
      </c>
    </row>
    <row r="11" s="1" customFormat="1" ht="24.95" customHeight="1" spans="1:10">
      <c r="A11" s="16" t="s">
        <v>40</v>
      </c>
      <c r="B11" s="16" t="s">
        <v>36</v>
      </c>
      <c r="C11" s="17" t="s">
        <v>14</v>
      </c>
      <c r="D11" s="17" t="s">
        <v>37</v>
      </c>
      <c r="E11" s="16" t="s">
        <v>41</v>
      </c>
      <c r="F11" s="16">
        <v>121.46</v>
      </c>
      <c r="G11" s="18" t="s">
        <v>42</v>
      </c>
      <c r="H11" s="19">
        <f>F11/2*0.4+G11*0.6</f>
        <v>72.172</v>
      </c>
      <c r="I11" s="21">
        <v>2</v>
      </c>
      <c r="J11" s="22" t="s">
        <v>28</v>
      </c>
    </row>
    <row r="12" s="1" customFormat="1" ht="24.95" customHeight="1" spans="1:10">
      <c r="A12" s="16" t="s">
        <v>43</v>
      </c>
      <c r="B12" s="16" t="s">
        <v>36</v>
      </c>
      <c r="C12" s="17" t="s">
        <v>14</v>
      </c>
      <c r="D12" s="17" t="s">
        <v>37</v>
      </c>
      <c r="E12" s="16" t="s">
        <v>44</v>
      </c>
      <c r="F12" s="16">
        <v>126.72</v>
      </c>
      <c r="G12" s="18" t="s">
        <v>45</v>
      </c>
      <c r="H12" s="19">
        <f>F12/2*0.4+G12*0.6</f>
        <v>69.504</v>
      </c>
      <c r="I12" s="21">
        <v>3</v>
      </c>
      <c r="J12" s="22" t="s">
        <v>28</v>
      </c>
    </row>
    <row r="13" s="1" customFormat="1" ht="24.95" customHeight="1" spans="1:10">
      <c r="A13" s="16" t="s">
        <v>46</v>
      </c>
      <c r="B13" s="16" t="s">
        <v>13</v>
      </c>
      <c r="C13" s="17" t="s">
        <v>14</v>
      </c>
      <c r="D13" s="17" t="s">
        <v>47</v>
      </c>
      <c r="E13" s="16" t="s">
        <v>48</v>
      </c>
      <c r="F13" s="16">
        <v>133.93</v>
      </c>
      <c r="G13" s="18" t="s">
        <v>49</v>
      </c>
      <c r="H13" s="19">
        <f>F13/2*0.4+G13*0.6</f>
        <v>77.066</v>
      </c>
      <c r="I13" s="21">
        <v>1</v>
      </c>
      <c r="J13" s="22" t="s">
        <v>18</v>
      </c>
    </row>
    <row r="14" s="1" customFormat="1" ht="24.95" customHeight="1" spans="1:10">
      <c r="A14" s="16" t="s">
        <v>50</v>
      </c>
      <c r="B14" s="16" t="s">
        <v>13</v>
      </c>
      <c r="C14" s="17" t="s">
        <v>14</v>
      </c>
      <c r="D14" s="17" t="s">
        <v>47</v>
      </c>
      <c r="E14" s="16" t="s">
        <v>51</v>
      </c>
      <c r="F14" s="16">
        <v>129.35</v>
      </c>
      <c r="G14" s="18" t="s">
        <v>52</v>
      </c>
      <c r="H14" s="19">
        <f>F14/2*0.4+G14*0.6</f>
        <v>76.39</v>
      </c>
      <c r="I14" s="21">
        <v>2</v>
      </c>
      <c r="J14" s="22" t="s">
        <v>28</v>
      </c>
    </row>
    <row r="15" s="1" customFormat="1" ht="24.95" customHeight="1" spans="1:10">
      <c r="A15" s="16" t="s">
        <v>53</v>
      </c>
      <c r="B15" s="16" t="s">
        <v>13</v>
      </c>
      <c r="C15" s="17" t="s">
        <v>14</v>
      </c>
      <c r="D15" s="17" t="s">
        <v>47</v>
      </c>
      <c r="E15" s="16" t="s">
        <v>54</v>
      </c>
      <c r="F15" s="16">
        <v>143.07</v>
      </c>
      <c r="G15" s="18" t="s">
        <v>55</v>
      </c>
      <c r="H15" s="19">
        <f>F15/2*0.4+G15*0.6</f>
        <v>76.254</v>
      </c>
      <c r="I15" s="21">
        <v>3</v>
      </c>
      <c r="J15" s="22" t="s">
        <v>28</v>
      </c>
    </row>
    <row r="16" s="1" customFormat="1" ht="24.95" customHeight="1" spans="1:10">
      <c r="A16" s="16" t="s">
        <v>56</v>
      </c>
      <c r="B16" s="16" t="s">
        <v>36</v>
      </c>
      <c r="C16" s="17" t="s">
        <v>14</v>
      </c>
      <c r="D16" s="17" t="s">
        <v>57</v>
      </c>
      <c r="E16" s="16" t="s">
        <v>58</v>
      </c>
      <c r="F16" s="16">
        <v>132.93</v>
      </c>
      <c r="G16" s="18" t="s">
        <v>59</v>
      </c>
      <c r="H16" s="19">
        <f t="shared" si="0"/>
        <v>73.146</v>
      </c>
      <c r="I16" s="21">
        <v>1</v>
      </c>
      <c r="J16" s="22" t="s">
        <v>18</v>
      </c>
    </row>
    <row r="17" s="1" customFormat="1" ht="24.95" customHeight="1" spans="1:10">
      <c r="A17" s="16" t="s">
        <v>60</v>
      </c>
      <c r="B17" s="16" t="s">
        <v>36</v>
      </c>
      <c r="C17" s="17" t="s">
        <v>14</v>
      </c>
      <c r="D17" s="17" t="s">
        <v>57</v>
      </c>
      <c r="E17" s="16" t="s">
        <v>61</v>
      </c>
      <c r="F17" s="16">
        <v>116.67</v>
      </c>
      <c r="G17" s="18" t="s">
        <v>31</v>
      </c>
      <c r="H17" s="19">
        <f t="shared" si="0"/>
        <v>69.414</v>
      </c>
      <c r="I17" s="21">
        <v>2</v>
      </c>
      <c r="J17" s="22" t="s">
        <v>28</v>
      </c>
    </row>
    <row r="18" s="1" customFormat="1" ht="24.95" customHeight="1" spans="1:10">
      <c r="A18" s="16" t="s">
        <v>62</v>
      </c>
      <c r="B18" s="16" t="s">
        <v>36</v>
      </c>
      <c r="C18" s="17" t="s">
        <v>14</v>
      </c>
      <c r="D18" s="17" t="s">
        <v>57</v>
      </c>
      <c r="E18" s="16" t="s">
        <v>63</v>
      </c>
      <c r="F18" s="16">
        <v>116.52</v>
      </c>
      <c r="G18" s="18" t="s">
        <v>64</v>
      </c>
      <c r="H18" s="19">
        <f t="shared" si="0"/>
        <v>61.464</v>
      </c>
      <c r="I18" s="21">
        <v>3</v>
      </c>
      <c r="J18" s="22" t="s">
        <v>28</v>
      </c>
    </row>
    <row r="19" s="1" customFormat="1" ht="24.95" customHeight="1" spans="1:10">
      <c r="A19" s="16" t="s">
        <v>65</v>
      </c>
      <c r="B19" s="16" t="s">
        <v>13</v>
      </c>
      <c r="C19" s="17" t="s">
        <v>14</v>
      </c>
      <c r="D19" s="17" t="s">
        <v>66</v>
      </c>
      <c r="E19" s="16" t="s">
        <v>67</v>
      </c>
      <c r="F19" s="16">
        <v>140.15</v>
      </c>
      <c r="G19" s="18" t="s">
        <v>68</v>
      </c>
      <c r="H19" s="19">
        <f t="shared" si="0"/>
        <v>75.43</v>
      </c>
      <c r="I19" s="21">
        <v>1</v>
      </c>
      <c r="J19" s="22" t="s">
        <v>18</v>
      </c>
    </row>
    <row r="20" s="1" customFormat="1" ht="24.95" customHeight="1" spans="1:10">
      <c r="A20" s="16" t="s">
        <v>69</v>
      </c>
      <c r="B20" s="16" t="s">
        <v>13</v>
      </c>
      <c r="C20" s="17" t="s">
        <v>14</v>
      </c>
      <c r="D20" s="17" t="s">
        <v>66</v>
      </c>
      <c r="E20" s="16" t="s">
        <v>70</v>
      </c>
      <c r="F20" s="16">
        <v>134.8</v>
      </c>
      <c r="G20" s="18" t="s">
        <v>71</v>
      </c>
      <c r="H20" s="19">
        <f>F20/2*0.4+G20*0.6</f>
        <v>75.32</v>
      </c>
      <c r="I20" s="21">
        <v>2</v>
      </c>
      <c r="J20" s="22" t="s">
        <v>18</v>
      </c>
    </row>
    <row r="21" s="1" customFormat="1" ht="24.95" customHeight="1" spans="1:10">
      <c r="A21" s="16" t="s">
        <v>72</v>
      </c>
      <c r="B21" s="16" t="s">
        <v>13</v>
      </c>
      <c r="C21" s="17" t="s">
        <v>14</v>
      </c>
      <c r="D21" s="17" t="s">
        <v>66</v>
      </c>
      <c r="E21" s="16" t="s">
        <v>73</v>
      </c>
      <c r="F21" s="16">
        <v>133.33</v>
      </c>
      <c r="G21" s="18" t="s">
        <v>74</v>
      </c>
      <c r="H21" s="19">
        <f>F21/2*0.4+G21*0.6</f>
        <v>74.186</v>
      </c>
      <c r="I21" s="21">
        <v>3</v>
      </c>
      <c r="J21" s="22" t="s">
        <v>18</v>
      </c>
    </row>
    <row r="22" s="1" customFormat="1" ht="24.95" customHeight="1" spans="1:10">
      <c r="A22" s="16" t="s">
        <v>75</v>
      </c>
      <c r="B22" s="16" t="s">
        <v>13</v>
      </c>
      <c r="C22" s="17" t="s">
        <v>14</v>
      </c>
      <c r="D22" s="17" t="s">
        <v>66</v>
      </c>
      <c r="E22" s="16" t="s">
        <v>76</v>
      </c>
      <c r="F22" s="16">
        <v>132.46</v>
      </c>
      <c r="G22" s="18" t="s">
        <v>24</v>
      </c>
      <c r="H22" s="19">
        <f>F22/2*0.4+G22*0.6</f>
        <v>73.172</v>
      </c>
      <c r="I22" s="21">
        <v>4</v>
      </c>
      <c r="J22" s="22" t="s">
        <v>28</v>
      </c>
    </row>
    <row r="23" s="1" customFormat="1" ht="24.95" customHeight="1" spans="1:10">
      <c r="A23" s="16" t="s">
        <v>77</v>
      </c>
      <c r="B23" s="16" t="s">
        <v>13</v>
      </c>
      <c r="C23" s="17" t="s">
        <v>14</v>
      </c>
      <c r="D23" s="17" t="s">
        <v>66</v>
      </c>
      <c r="E23" s="16" t="s">
        <v>78</v>
      </c>
      <c r="F23" s="16">
        <v>137.65</v>
      </c>
      <c r="G23" s="18" t="s">
        <v>34</v>
      </c>
      <c r="H23" s="19">
        <f>F23/2*0.4+G23*0.6</f>
        <v>72.89</v>
      </c>
      <c r="I23" s="21">
        <v>5</v>
      </c>
      <c r="J23" s="22" t="s">
        <v>28</v>
      </c>
    </row>
    <row r="24" s="1" customFormat="1" ht="24.95" customHeight="1" spans="1:10">
      <c r="A24" s="16" t="s">
        <v>79</v>
      </c>
      <c r="B24" s="16" t="s">
        <v>13</v>
      </c>
      <c r="C24" s="17" t="s">
        <v>14</v>
      </c>
      <c r="D24" s="17" t="s">
        <v>66</v>
      </c>
      <c r="E24" s="16" t="s">
        <v>80</v>
      </c>
      <c r="F24" s="16">
        <v>134.17</v>
      </c>
      <c r="G24" s="18" t="s">
        <v>45</v>
      </c>
      <c r="H24" s="19">
        <f>F24/2*0.4+G24*0.6</f>
        <v>70.994</v>
      </c>
      <c r="I24" s="21">
        <v>6</v>
      </c>
      <c r="J24" s="22" t="s">
        <v>28</v>
      </c>
    </row>
    <row r="25" s="1" customFormat="1" ht="24.95" customHeight="1" spans="1:10">
      <c r="A25" s="16" t="s">
        <v>81</v>
      </c>
      <c r="B25" s="16" t="s">
        <v>36</v>
      </c>
      <c r="C25" s="17" t="s">
        <v>14</v>
      </c>
      <c r="D25" s="17" t="s">
        <v>82</v>
      </c>
      <c r="E25" s="16" t="s">
        <v>83</v>
      </c>
      <c r="F25" s="16">
        <v>130.7</v>
      </c>
      <c r="G25" s="18" t="s">
        <v>84</v>
      </c>
      <c r="H25" s="19">
        <f>F25/2*0.4+G25*0.6</f>
        <v>74.86</v>
      </c>
      <c r="I25" s="21">
        <v>1</v>
      </c>
      <c r="J25" s="22" t="s">
        <v>18</v>
      </c>
    </row>
    <row r="26" s="1" customFormat="1" ht="24.95" customHeight="1" spans="1:10">
      <c r="A26" s="16" t="s">
        <v>85</v>
      </c>
      <c r="B26" s="16" t="s">
        <v>36</v>
      </c>
      <c r="C26" s="17" t="s">
        <v>14</v>
      </c>
      <c r="D26" s="17" t="s">
        <v>82</v>
      </c>
      <c r="E26" s="16" t="s">
        <v>86</v>
      </c>
      <c r="F26" s="16">
        <v>132.09</v>
      </c>
      <c r="G26" s="18" t="s">
        <v>87</v>
      </c>
      <c r="H26" s="19">
        <f>F26/2*0.4+G26*0.6</f>
        <v>74.418</v>
      </c>
      <c r="I26" s="21">
        <v>2</v>
      </c>
      <c r="J26" s="22" t="s">
        <v>28</v>
      </c>
    </row>
    <row r="27" s="1" customFormat="1" ht="24.95" customHeight="1" spans="1:10">
      <c r="A27" s="16" t="s">
        <v>88</v>
      </c>
      <c r="B27" s="16" t="s">
        <v>36</v>
      </c>
      <c r="C27" s="17" t="s">
        <v>14</v>
      </c>
      <c r="D27" s="17" t="s">
        <v>82</v>
      </c>
      <c r="E27" s="16" t="s">
        <v>89</v>
      </c>
      <c r="F27" s="16">
        <v>122.76</v>
      </c>
      <c r="G27" s="18" t="s">
        <v>31</v>
      </c>
      <c r="H27" s="19">
        <f t="shared" si="0"/>
        <v>70.632</v>
      </c>
      <c r="I27" s="21">
        <v>3</v>
      </c>
      <c r="J27" s="22" t="s">
        <v>28</v>
      </c>
    </row>
    <row r="28" s="1" customFormat="1" ht="24.95" customHeight="1" spans="1:10">
      <c r="A28" s="16" t="s">
        <v>90</v>
      </c>
      <c r="B28" s="16" t="s">
        <v>36</v>
      </c>
      <c r="C28" s="17" t="s">
        <v>14</v>
      </c>
      <c r="D28" s="17" t="s">
        <v>91</v>
      </c>
      <c r="E28" s="16" t="s">
        <v>92</v>
      </c>
      <c r="F28" s="16">
        <v>128.48</v>
      </c>
      <c r="G28" s="18" t="s">
        <v>93</v>
      </c>
      <c r="H28" s="19">
        <f t="shared" si="0"/>
        <v>72.736</v>
      </c>
      <c r="I28" s="21">
        <v>1</v>
      </c>
      <c r="J28" s="22" t="s">
        <v>18</v>
      </c>
    </row>
    <row r="29" s="1" customFormat="1" ht="24.95" customHeight="1" spans="1:10">
      <c r="A29" s="16" t="s">
        <v>94</v>
      </c>
      <c r="B29" s="16" t="s">
        <v>36</v>
      </c>
      <c r="C29" s="17" t="s">
        <v>14</v>
      </c>
      <c r="D29" s="17" t="s">
        <v>91</v>
      </c>
      <c r="E29" s="16" t="s">
        <v>95</v>
      </c>
      <c r="F29" s="16">
        <v>116.78</v>
      </c>
      <c r="G29" s="18" t="s">
        <v>96</v>
      </c>
      <c r="H29" s="19">
        <f t="shared" si="0"/>
        <v>65.836</v>
      </c>
      <c r="I29" s="21">
        <v>2</v>
      </c>
      <c r="J29" s="22" t="s">
        <v>28</v>
      </c>
    </row>
    <row r="30" s="1" customFormat="1" ht="24.95" customHeight="1" spans="1:10">
      <c r="A30" s="16" t="s">
        <v>97</v>
      </c>
      <c r="B30" s="16" t="s">
        <v>36</v>
      </c>
      <c r="C30" s="17" t="s">
        <v>14</v>
      </c>
      <c r="D30" s="17" t="s">
        <v>91</v>
      </c>
      <c r="E30" s="16" t="s">
        <v>98</v>
      </c>
      <c r="F30" s="16">
        <v>112.43</v>
      </c>
      <c r="G30" s="18" t="s">
        <v>99</v>
      </c>
      <c r="H30" s="19">
        <f t="shared" si="0"/>
        <v>61.606</v>
      </c>
      <c r="I30" s="21">
        <v>3</v>
      </c>
      <c r="J30" s="22" t="s">
        <v>28</v>
      </c>
    </row>
    <row r="31" s="1" customFormat="1" ht="24.95" customHeight="1" spans="1:10">
      <c r="A31" s="16" t="s">
        <v>100</v>
      </c>
      <c r="B31" s="16" t="s">
        <v>36</v>
      </c>
      <c r="C31" s="17" t="s">
        <v>14</v>
      </c>
      <c r="D31" s="17" t="s">
        <v>101</v>
      </c>
      <c r="E31" s="16" t="s">
        <v>102</v>
      </c>
      <c r="F31" s="16">
        <v>136.8</v>
      </c>
      <c r="G31" s="18" t="s">
        <v>103</v>
      </c>
      <c r="H31" s="19">
        <f t="shared" si="0"/>
        <v>76.44</v>
      </c>
      <c r="I31" s="21">
        <v>1</v>
      </c>
      <c r="J31" s="22" t="s">
        <v>18</v>
      </c>
    </row>
    <row r="32" s="1" customFormat="1" ht="24.95" customHeight="1" spans="1:10">
      <c r="A32" s="16" t="s">
        <v>104</v>
      </c>
      <c r="B32" s="16" t="s">
        <v>13</v>
      </c>
      <c r="C32" s="17" t="s">
        <v>14</v>
      </c>
      <c r="D32" s="17" t="s">
        <v>101</v>
      </c>
      <c r="E32" s="16" t="s">
        <v>105</v>
      </c>
      <c r="F32" s="16">
        <v>130.57</v>
      </c>
      <c r="G32" s="18" t="s">
        <v>106</v>
      </c>
      <c r="H32" s="19">
        <f t="shared" si="0"/>
        <v>71.594</v>
      </c>
      <c r="I32" s="21">
        <v>2</v>
      </c>
      <c r="J32" s="22" t="s">
        <v>28</v>
      </c>
    </row>
    <row r="33" s="1" customFormat="1" ht="24.95" customHeight="1" spans="1:10">
      <c r="A33" s="16" t="s">
        <v>107</v>
      </c>
      <c r="B33" s="16" t="s">
        <v>36</v>
      </c>
      <c r="C33" s="17" t="s">
        <v>14</v>
      </c>
      <c r="D33" s="17" t="s">
        <v>101</v>
      </c>
      <c r="E33" s="16" t="s">
        <v>108</v>
      </c>
      <c r="F33" s="16">
        <v>129.5</v>
      </c>
      <c r="G33" s="18" t="s">
        <v>96</v>
      </c>
      <c r="H33" s="19">
        <f t="shared" si="0"/>
        <v>68.38</v>
      </c>
      <c r="I33" s="21">
        <v>3</v>
      </c>
      <c r="J33" s="22" t="s">
        <v>28</v>
      </c>
    </row>
    <row r="34" s="1" customFormat="1" ht="24.95" customHeight="1" spans="1:10">
      <c r="A34" s="16" t="s">
        <v>109</v>
      </c>
      <c r="B34" s="16" t="s">
        <v>13</v>
      </c>
      <c r="C34" s="17" t="s">
        <v>110</v>
      </c>
      <c r="D34" s="17" t="s">
        <v>111</v>
      </c>
      <c r="E34" s="16" t="s">
        <v>112</v>
      </c>
      <c r="F34" s="16">
        <v>127.59</v>
      </c>
      <c r="G34" s="18" t="s">
        <v>59</v>
      </c>
      <c r="H34" s="19">
        <f t="shared" si="0"/>
        <v>72.078</v>
      </c>
      <c r="I34" s="21">
        <v>1</v>
      </c>
      <c r="J34" s="22" t="s">
        <v>18</v>
      </c>
    </row>
    <row r="35" s="1" customFormat="1" ht="24.95" customHeight="1" spans="1:10">
      <c r="A35" s="16" t="s">
        <v>113</v>
      </c>
      <c r="B35" s="16" t="s">
        <v>13</v>
      </c>
      <c r="C35" s="17" t="s">
        <v>110</v>
      </c>
      <c r="D35" s="17" t="s">
        <v>111</v>
      </c>
      <c r="E35" s="16" t="s">
        <v>114</v>
      </c>
      <c r="F35" s="16">
        <v>125.5</v>
      </c>
      <c r="G35" s="18" t="s">
        <v>115</v>
      </c>
      <c r="H35" s="19">
        <f t="shared" si="0"/>
        <v>70.22</v>
      </c>
      <c r="I35" s="21">
        <v>2</v>
      </c>
      <c r="J35" s="22" t="s">
        <v>28</v>
      </c>
    </row>
    <row r="36" s="1" customFormat="1" ht="24.95" customHeight="1" spans="1:10">
      <c r="A36" s="16" t="s">
        <v>116</v>
      </c>
      <c r="B36" s="16" t="s">
        <v>36</v>
      </c>
      <c r="C36" s="17" t="s">
        <v>110</v>
      </c>
      <c r="D36" s="17" t="s">
        <v>111</v>
      </c>
      <c r="E36" s="16" t="s">
        <v>117</v>
      </c>
      <c r="F36" s="16">
        <v>124.35</v>
      </c>
      <c r="G36" s="18" t="s">
        <v>118</v>
      </c>
      <c r="H36" s="19">
        <f t="shared" si="0"/>
        <v>69.39</v>
      </c>
      <c r="I36" s="21">
        <v>3</v>
      </c>
      <c r="J36" s="22" t="s">
        <v>28</v>
      </c>
    </row>
    <row r="37" s="1" customFormat="1" ht="24.95" customHeight="1" spans="1:10">
      <c r="A37" s="16" t="s">
        <v>119</v>
      </c>
      <c r="B37" s="16" t="s">
        <v>36</v>
      </c>
      <c r="C37" s="17" t="s">
        <v>110</v>
      </c>
      <c r="D37" s="17" t="s">
        <v>120</v>
      </c>
      <c r="E37" s="16" t="s">
        <v>121</v>
      </c>
      <c r="F37" s="16">
        <v>137.33</v>
      </c>
      <c r="G37" s="18" t="s">
        <v>122</v>
      </c>
      <c r="H37" s="19">
        <f t="shared" ref="H37:H68" si="1">F37/2*0.4+G37*0.6</f>
        <v>78.586</v>
      </c>
      <c r="I37" s="21">
        <v>1</v>
      </c>
      <c r="J37" s="22" t="s">
        <v>18</v>
      </c>
    </row>
    <row r="38" s="1" customFormat="1" ht="24.95" customHeight="1" spans="1:10">
      <c r="A38" s="16" t="s">
        <v>123</v>
      </c>
      <c r="B38" s="16" t="s">
        <v>13</v>
      </c>
      <c r="C38" s="17" t="s">
        <v>110</v>
      </c>
      <c r="D38" s="17" t="s">
        <v>120</v>
      </c>
      <c r="E38" s="16" t="s">
        <v>124</v>
      </c>
      <c r="F38" s="16">
        <v>128.22</v>
      </c>
      <c r="G38" s="18" t="s">
        <v>125</v>
      </c>
      <c r="H38" s="19">
        <f>F38/2*0.4+G38*0.6</f>
        <v>74.484</v>
      </c>
      <c r="I38" s="21">
        <v>2</v>
      </c>
      <c r="J38" s="22" t="s">
        <v>28</v>
      </c>
    </row>
    <row r="39" s="1" customFormat="1" ht="24.95" customHeight="1" spans="1:10">
      <c r="A39" s="16" t="s">
        <v>126</v>
      </c>
      <c r="B39" s="16" t="s">
        <v>13</v>
      </c>
      <c r="C39" s="17" t="s">
        <v>110</v>
      </c>
      <c r="D39" s="17" t="s">
        <v>120</v>
      </c>
      <c r="E39" s="16" t="s">
        <v>127</v>
      </c>
      <c r="F39" s="16">
        <v>131.59</v>
      </c>
      <c r="G39" s="18" t="s">
        <v>106</v>
      </c>
      <c r="H39" s="19">
        <f>F39/2*0.4+G39*0.6</f>
        <v>71.798</v>
      </c>
      <c r="I39" s="21">
        <v>3</v>
      </c>
      <c r="J39" s="22" t="s">
        <v>28</v>
      </c>
    </row>
    <row r="40" s="1" customFormat="1" ht="24.95" customHeight="1" spans="1:10">
      <c r="A40" s="16" t="s">
        <v>128</v>
      </c>
      <c r="B40" s="16" t="s">
        <v>36</v>
      </c>
      <c r="C40" s="17" t="s">
        <v>129</v>
      </c>
      <c r="D40" s="17" t="s">
        <v>130</v>
      </c>
      <c r="E40" s="16" t="s">
        <v>131</v>
      </c>
      <c r="F40" s="16">
        <v>128.11</v>
      </c>
      <c r="G40" s="18" t="s">
        <v>132</v>
      </c>
      <c r="H40" s="19">
        <f t="shared" si="1"/>
        <v>71.942</v>
      </c>
      <c r="I40" s="21">
        <v>1</v>
      </c>
      <c r="J40" s="22" t="s">
        <v>18</v>
      </c>
    </row>
    <row r="41" s="1" customFormat="1" ht="24.95" customHeight="1" spans="1:10">
      <c r="A41" s="16" t="s">
        <v>133</v>
      </c>
      <c r="B41" s="16" t="s">
        <v>36</v>
      </c>
      <c r="C41" s="17" t="s">
        <v>129</v>
      </c>
      <c r="D41" s="17" t="s">
        <v>130</v>
      </c>
      <c r="E41" s="16" t="s">
        <v>134</v>
      </c>
      <c r="F41" s="16">
        <v>126.93</v>
      </c>
      <c r="G41" s="18" t="s">
        <v>135</v>
      </c>
      <c r="H41" s="19">
        <f t="shared" si="1"/>
        <v>71.226</v>
      </c>
      <c r="I41" s="21">
        <v>2</v>
      </c>
      <c r="J41" s="22" t="s">
        <v>28</v>
      </c>
    </row>
    <row r="42" s="1" customFormat="1" ht="24.95" customHeight="1" spans="1:10">
      <c r="A42" s="16" t="s">
        <v>136</v>
      </c>
      <c r="B42" s="16" t="s">
        <v>36</v>
      </c>
      <c r="C42" s="17" t="s">
        <v>129</v>
      </c>
      <c r="D42" s="17" t="s">
        <v>130</v>
      </c>
      <c r="E42" s="16" t="s">
        <v>137</v>
      </c>
      <c r="F42" s="16">
        <v>125.13</v>
      </c>
      <c r="G42" s="18" t="s">
        <v>138</v>
      </c>
      <c r="H42" s="19">
        <f t="shared" si="1"/>
        <v>67.746</v>
      </c>
      <c r="I42" s="21">
        <v>3</v>
      </c>
      <c r="J42" s="22" t="s">
        <v>28</v>
      </c>
    </row>
    <row r="43" s="1" customFormat="1" ht="24.95" customHeight="1" spans="1:10">
      <c r="A43" s="16" t="s">
        <v>139</v>
      </c>
      <c r="B43" s="16" t="s">
        <v>36</v>
      </c>
      <c r="C43" s="17" t="s">
        <v>140</v>
      </c>
      <c r="D43" s="17" t="s">
        <v>141</v>
      </c>
      <c r="E43" s="16" t="s">
        <v>142</v>
      </c>
      <c r="F43" s="16">
        <v>139.41</v>
      </c>
      <c r="G43" s="18" t="s">
        <v>143</v>
      </c>
      <c r="H43" s="19">
        <f t="shared" si="1"/>
        <v>73.482</v>
      </c>
      <c r="I43" s="21">
        <v>1</v>
      </c>
      <c r="J43" s="22" t="s">
        <v>18</v>
      </c>
    </row>
    <row r="44" s="1" customFormat="1" ht="24.95" customHeight="1" spans="1:10">
      <c r="A44" s="16" t="s">
        <v>144</v>
      </c>
      <c r="B44" s="16" t="s">
        <v>13</v>
      </c>
      <c r="C44" s="17" t="s">
        <v>140</v>
      </c>
      <c r="D44" s="17" t="s">
        <v>141</v>
      </c>
      <c r="E44" s="16" t="s">
        <v>145</v>
      </c>
      <c r="F44" s="16">
        <v>132.59</v>
      </c>
      <c r="G44" s="18" t="s">
        <v>132</v>
      </c>
      <c r="H44" s="19">
        <f>F44/2*0.4+G44*0.6</f>
        <v>72.838</v>
      </c>
      <c r="I44" s="21">
        <v>2</v>
      </c>
      <c r="J44" s="22" t="s">
        <v>28</v>
      </c>
    </row>
    <row r="45" s="1" customFormat="1" ht="24.95" customHeight="1" spans="1:10">
      <c r="A45" s="16" t="s">
        <v>146</v>
      </c>
      <c r="B45" s="16" t="s">
        <v>13</v>
      </c>
      <c r="C45" s="17" t="s">
        <v>140</v>
      </c>
      <c r="D45" s="17" t="s">
        <v>141</v>
      </c>
      <c r="E45" s="16" t="s">
        <v>147</v>
      </c>
      <c r="F45" s="16">
        <v>138.76</v>
      </c>
      <c r="G45" s="18" t="s">
        <v>148</v>
      </c>
      <c r="H45" s="19">
        <f>F45/2*0.4+G45*0.6</f>
        <v>72.752</v>
      </c>
      <c r="I45" s="21">
        <v>3</v>
      </c>
      <c r="J45" s="22" t="s">
        <v>28</v>
      </c>
    </row>
    <row r="46" s="1" customFormat="1" ht="24.95" customHeight="1" spans="1:10">
      <c r="A46" s="16" t="s">
        <v>149</v>
      </c>
      <c r="B46" s="16" t="s">
        <v>36</v>
      </c>
      <c r="C46" s="17" t="s">
        <v>150</v>
      </c>
      <c r="D46" s="17" t="s">
        <v>151</v>
      </c>
      <c r="E46" s="16" t="s">
        <v>152</v>
      </c>
      <c r="F46" s="16">
        <v>135.2</v>
      </c>
      <c r="G46" s="18" t="s">
        <v>87</v>
      </c>
      <c r="H46" s="19">
        <f t="shared" si="1"/>
        <v>75.04</v>
      </c>
      <c r="I46" s="21">
        <v>1</v>
      </c>
      <c r="J46" s="22" t="s">
        <v>18</v>
      </c>
    </row>
    <row r="47" s="1" customFormat="1" ht="24.95" customHeight="1" spans="1:10">
      <c r="A47" s="16" t="s">
        <v>153</v>
      </c>
      <c r="B47" s="16" t="s">
        <v>36</v>
      </c>
      <c r="C47" s="17" t="s">
        <v>150</v>
      </c>
      <c r="D47" s="17" t="s">
        <v>151</v>
      </c>
      <c r="E47" s="16" t="s">
        <v>154</v>
      </c>
      <c r="F47" s="16">
        <v>130.98</v>
      </c>
      <c r="G47" s="18" t="s">
        <v>93</v>
      </c>
      <c r="H47" s="19">
        <f t="shared" si="1"/>
        <v>73.236</v>
      </c>
      <c r="I47" s="21">
        <v>2</v>
      </c>
      <c r="J47" s="22" t="s">
        <v>28</v>
      </c>
    </row>
    <row r="48" s="1" customFormat="1" ht="24.95" customHeight="1" spans="1:10">
      <c r="A48" s="16" t="s">
        <v>155</v>
      </c>
      <c r="B48" s="16" t="s">
        <v>36</v>
      </c>
      <c r="C48" s="17" t="s">
        <v>150</v>
      </c>
      <c r="D48" s="17" t="s">
        <v>151</v>
      </c>
      <c r="E48" s="16" t="s">
        <v>156</v>
      </c>
      <c r="F48" s="16">
        <v>117.2</v>
      </c>
      <c r="G48" s="18" t="s">
        <v>157</v>
      </c>
      <c r="H48" s="19">
        <f t="shared" si="1"/>
        <v>67</v>
      </c>
      <c r="I48" s="21">
        <v>3</v>
      </c>
      <c r="J48" s="22" t="s">
        <v>28</v>
      </c>
    </row>
    <row r="49" s="1" customFormat="1" ht="24.95" customHeight="1" spans="1:10">
      <c r="A49" s="16" t="s">
        <v>158</v>
      </c>
      <c r="B49" s="16" t="s">
        <v>13</v>
      </c>
      <c r="C49" s="17" t="s">
        <v>150</v>
      </c>
      <c r="D49" s="17" t="s">
        <v>159</v>
      </c>
      <c r="E49" s="16" t="s">
        <v>160</v>
      </c>
      <c r="F49" s="16">
        <v>142.91</v>
      </c>
      <c r="G49" s="18" t="s">
        <v>161</v>
      </c>
      <c r="H49" s="19">
        <f t="shared" si="1"/>
        <v>76.822</v>
      </c>
      <c r="I49" s="21">
        <v>1</v>
      </c>
      <c r="J49" s="22" t="s">
        <v>18</v>
      </c>
    </row>
    <row r="50" s="1" customFormat="1" ht="24.95" customHeight="1" spans="1:10">
      <c r="A50" s="16" t="s">
        <v>162</v>
      </c>
      <c r="B50" s="16" t="s">
        <v>13</v>
      </c>
      <c r="C50" s="17" t="s">
        <v>150</v>
      </c>
      <c r="D50" s="17" t="s">
        <v>159</v>
      </c>
      <c r="E50" s="16" t="s">
        <v>163</v>
      </c>
      <c r="F50" s="16">
        <v>132.93</v>
      </c>
      <c r="G50" s="18" t="s">
        <v>125</v>
      </c>
      <c r="H50" s="19">
        <f>F50/2*0.4+G50*0.6</f>
        <v>75.426</v>
      </c>
      <c r="I50" s="21">
        <v>2</v>
      </c>
      <c r="J50" s="22" t="s">
        <v>18</v>
      </c>
    </row>
    <row r="51" s="1" customFormat="1" ht="24.95" customHeight="1" spans="1:10">
      <c r="A51" s="16" t="s">
        <v>164</v>
      </c>
      <c r="B51" s="16" t="s">
        <v>13</v>
      </c>
      <c r="C51" s="17" t="s">
        <v>150</v>
      </c>
      <c r="D51" s="17" t="s">
        <v>159</v>
      </c>
      <c r="E51" s="16" t="s">
        <v>165</v>
      </c>
      <c r="F51" s="16">
        <v>128.85</v>
      </c>
      <c r="G51" s="18" t="s">
        <v>42</v>
      </c>
      <c r="H51" s="19">
        <f>F51/2*0.4+G51*0.6</f>
        <v>73.65</v>
      </c>
      <c r="I51" s="21">
        <v>3</v>
      </c>
      <c r="J51" s="22" t="s">
        <v>18</v>
      </c>
    </row>
    <row r="52" s="1" customFormat="1" ht="24.95" customHeight="1" spans="1:10">
      <c r="A52" s="16" t="s">
        <v>166</v>
      </c>
      <c r="B52" s="16" t="s">
        <v>13</v>
      </c>
      <c r="C52" s="17" t="s">
        <v>150</v>
      </c>
      <c r="D52" s="17" t="s">
        <v>159</v>
      </c>
      <c r="E52" s="16" t="s">
        <v>167</v>
      </c>
      <c r="F52" s="16">
        <v>130.85</v>
      </c>
      <c r="G52" s="18" t="s">
        <v>168</v>
      </c>
      <c r="H52" s="19">
        <f>F52/2*0.4+G52*0.6</f>
        <v>73.09</v>
      </c>
      <c r="I52" s="21">
        <v>4</v>
      </c>
      <c r="J52" s="22" t="s">
        <v>28</v>
      </c>
    </row>
    <row r="53" s="1" customFormat="1" ht="24.95" customHeight="1" spans="1:10">
      <c r="A53" s="16" t="s">
        <v>169</v>
      </c>
      <c r="B53" s="16" t="s">
        <v>13</v>
      </c>
      <c r="C53" s="17" t="s">
        <v>150</v>
      </c>
      <c r="D53" s="17" t="s">
        <v>159</v>
      </c>
      <c r="E53" s="16" t="s">
        <v>170</v>
      </c>
      <c r="F53" s="16">
        <v>133.93</v>
      </c>
      <c r="G53" s="18" t="s">
        <v>106</v>
      </c>
      <c r="H53" s="19">
        <f>F53/2*0.4+G53*0.6</f>
        <v>72.266</v>
      </c>
      <c r="I53" s="21">
        <v>5</v>
      </c>
      <c r="J53" s="22" t="s">
        <v>28</v>
      </c>
    </row>
    <row r="54" s="1" customFormat="1" ht="24.95" customHeight="1" spans="1:10">
      <c r="A54" s="16" t="s">
        <v>171</v>
      </c>
      <c r="B54" s="16" t="s">
        <v>13</v>
      </c>
      <c r="C54" s="17" t="s">
        <v>150</v>
      </c>
      <c r="D54" s="17" t="s">
        <v>159</v>
      </c>
      <c r="E54" s="16" t="s">
        <v>172</v>
      </c>
      <c r="F54" s="16">
        <v>127.35</v>
      </c>
      <c r="G54" s="18" t="s">
        <v>173</v>
      </c>
      <c r="H54" s="19">
        <f t="shared" si="1"/>
        <v>69.51</v>
      </c>
      <c r="I54" s="21">
        <v>6</v>
      </c>
      <c r="J54" s="22" t="s">
        <v>28</v>
      </c>
    </row>
    <row r="55" s="1" customFormat="1" ht="24.95" customHeight="1" spans="1:10">
      <c r="A55" s="16" t="s">
        <v>174</v>
      </c>
      <c r="B55" s="16" t="s">
        <v>36</v>
      </c>
      <c r="C55" s="17" t="s">
        <v>150</v>
      </c>
      <c r="D55" s="17" t="s">
        <v>175</v>
      </c>
      <c r="E55" s="16" t="s">
        <v>176</v>
      </c>
      <c r="F55" s="16">
        <v>137.35</v>
      </c>
      <c r="G55" s="18" t="s">
        <v>132</v>
      </c>
      <c r="H55" s="19">
        <f t="shared" si="1"/>
        <v>73.79</v>
      </c>
      <c r="I55" s="21">
        <v>1</v>
      </c>
      <c r="J55" s="22" t="s">
        <v>18</v>
      </c>
    </row>
    <row r="56" s="1" customFormat="1" ht="24.95" customHeight="1" spans="1:10">
      <c r="A56" s="16" t="s">
        <v>177</v>
      </c>
      <c r="B56" s="16" t="s">
        <v>36</v>
      </c>
      <c r="C56" s="17" t="s">
        <v>150</v>
      </c>
      <c r="D56" s="17" t="s">
        <v>175</v>
      </c>
      <c r="E56" s="16" t="s">
        <v>178</v>
      </c>
      <c r="F56" s="16">
        <v>134.33</v>
      </c>
      <c r="G56" s="18" t="s">
        <v>148</v>
      </c>
      <c r="H56" s="19">
        <f t="shared" si="1"/>
        <v>71.866</v>
      </c>
      <c r="I56" s="21">
        <v>2</v>
      </c>
      <c r="J56" s="22" t="s">
        <v>28</v>
      </c>
    </row>
    <row r="57" s="1" customFormat="1" ht="24.95" customHeight="1" spans="1:10">
      <c r="A57" s="16" t="s">
        <v>179</v>
      </c>
      <c r="B57" s="16" t="s">
        <v>36</v>
      </c>
      <c r="C57" s="17" t="s">
        <v>150</v>
      </c>
      <c r="D57" s="17" t="s">
        <v>175</v>
      </c>
      <c r="E57" s="16" t="s">
        <v>180</v>
      </c>
      <c r="F57" s="16">
        <v>127.76</v>
      </c>
      <c r="G57" s="18" t="s">
        <v>135</v>
      </c>
      <c r="H57" s="19">
        <f t="shared" si="1"/>
        <v>71.392</v>
      </c>
      <c r="I57" s="21">
        <v>3</v>
      </c>
      <c r="J57" s="22" t="s">
        <v>28</v>
      </c>
    </row>
    <row r="58" s="1" customFormat="1" ht="24.95" customHeight="1" spans="1:10">
      <c r="A58" s="16" t="s">
        <v>181</v>
      </c>
      <c r="B58" s="16" t="s">
        <v>13</v>
      </c>
      <c r="C58" s="17" t="s">
        <v>150</v>
      </c>
      <c r="D58" s="17" t="s">
        <v>182</v>
      </c>
      <c r="E58" s="16" t="s">
        <v>183</v>
      </c>
      <c r="F58" s="16">
        <v>129.5</v>
      </c>
      <c r="G58" s="18" t="s">
        <v>68</v>
      </c>
      <c r="H58" s="19">
        <f t="shared" si="1"/>
        <v>73.3</v>
      </c>
      <c r="I58" s="21">
        <v>1</v>
      </c>
      <c r="J58" s="22" t="s">
        <v>18</v>
      </c>
    </row>
    <row r="59" s="1" customFormat="1" ht="24.95" customHeight="1" spans="1:10">
      <c r="A59" s="16" t="s">
        <v>184</v>
      </c>
      <c r="B59" s="16" t="s">
        <v>13</v>
      </c>
      <c r="C59" s="17" t="s">
        <v>150</v>
      </c>
      <c r="D59" s="17" t="s">
        <v>182</v>
      </c>
      <c r="E59" s="16" t="s">
        <v>185</v>
      </c>
      <c r="F59" s="16">
        <v>127.5</v>
      </c>
      <c r="G59" s="18" t="s">
        <v>115</v>
      </c>
      <c r="H59" s="19">
        <f t="shared" si="1"/>
        <v>70.62</v>
      </c>
      <c r="I59" s="21">
        <v>2</v>
      </c>
      <c r="J59" s="22" t="s">
        <v>28</v>
      </c>
    </row>
    <row r="60" s="1" customFormat="1" ht="24.95" customHeight="1" spans="1:10">
      <c r="A60" s="16" t="s">
        <v>186</v>
      </c>
      <c r="B60" s="16" t="s">
        <v>36</v>
      </c>
      <c r="C60" s="17" t="s">
        <v>187</v>
      </c>
      <c r="D60" s="17" t="s">
        <v>188</v>
      </c>
      <c r="E60" s="16" t="s">
        <v>189</v>
      </c>
      <c r="F60" s="16">
        <v>136.67</v>
      </c>
      <c r="G60" s="18" t="s">
        <v>190</v>
      </c>
      <c r="H60" s="19">
        <f t="shared" si="1"/>
        <v>72.214</v>
      </c>
      <c r="I60" s="21">
        <v>1</v>
      </c>
      <c r="J60" s="22" t="s">
        <v>18</v>
      </c>
    </row>
    <row r="61" s="1" customFormat="1" ht="24.95" customHeight="1" spans="1:10">
      <c r="A61" s="16" t="s">
        <v>191</v>
      </c>
      <c r="B61" s="16" t="s">
        <v>13</v>
      </c>
      <c r="C61" s="17" t="s">
        <v>187</v>
      </c>
      <c r="D61" s="17" t="s">
        <v>188</v>
      </c>
      <c r="E61" s="16" t="s">
        <v>192</v>
      </c>
      <c r="F61" s="16">
        <v>128.72</v>
      </c>
      <c r="G61" s="18" t="s">
        <v>115</v>
      </c>
      <c r="H61" s="19">
        <f t="shared" si="1"/>
        <v>70.864</v>
      </c>
      <c r="I61" s="21">
        <v>2</v>
      </c>
      <c r="J61" s="22" t="s">
        <v>28</v>
      </c>
    </row>
    <row r="62" s="1" customFormat="1" ht="24.95" customHeight="1" spans="1:10">
      <c r="A62" s="16" t="s">
        <v>193</v>
      </c>
      <c r="B62" s="16" t="s">
        <v>36</v>
      </c>
      <c r="C62" s="17" t="s">
        <v>187</v>
      </c>
      <c r="D62" s="17" t="s">
        <v>188</v>
      </c>
      <c r="E62" s="16" t="s">
        <v>194</v>
      </c>
      <c r="F62" s="16">
        <v>128.13</v>
      </c>
      <c r="G62" s="18" t="s">
        <v>157</v>
      </c>
      <c r="H62" s="19">
        <f t="shared" si="1"/>
        <v>69.186</v>
      </c>
      <c r="I62" s="21">
        <v>3</v>
      </c>
      <c r="J62" s="22" t="s">
        <v>28</v>
      </c>
    </row>
    <row r="63" s="1" customFormat="1" ht="24.95" customHeight="1" spans="1:10">
      <c r="A63" s="16" t="s">
        <v>195</v>
      </c>
      <c r="B63" s="16" t="s">
        <v>36</v>
      </c>
      <c r="C63" s="17" t="s">
        <v>196</v>
      </c>
      <c r="D63" s="17" t="s">
        <v>197</v>
      </c>
      <c r="E63" s="16" t="s">
        <v>198</v>
      </c>
      <c r="F63" s="16">
        <v>56.61</v>
      </c>
      <c r="G63" s="18" t="s">
        <v>17</v>
      </c>
      <c r="H63" s="19">
        <f>F63*0.4+G63*0.6</f>
        <v>71.124</v>
      </c>
      <c r="I63" s="21">
        <v>1</v>
      </c>
      <c r="J63" s="22" t="s">
        <v>18</v>
      </c>
    </row>
    <row r="64" s="1" customFormat="1" ht="24.95" customHeight="1" spans="1:10">
      <c r="A64" s="16" t="s">
        <v>199</v>
      </c>
      <c r="B64" s="16" t="s">
        <v>36</v>
      </c>
      <c r="C64" s="17" t="s">
        <v>196</v>
      </c>
      <c r="D64" s="17" t="s">
        <v>197</v>
      </c>
      <c r="E64" s="16" t="s">
        <v>200</v>
      </c>
      <c r="F64" s="16">
        <v>56.85</v>
      </c>
      <c r="G64" s="18" t="s">
        <v>93</v>
      </c>
      <c r="H64" s="19">
        <f>F64*0.4+G64*0.6</f>
        <v>69.78</v>
      </c>
      <c r="I64" s="21">
        <v>2</v>
      </c>
      <c r="J64" s="22" t="s">
        <v>28</v>
      </c>
    </row>
    <row r="65" s="1" customFormat="1" ht="24.95" customHeight="1" spans="1:10">
      <c r="A65" s="16" t="s">
        <v>201</v>
      </c>
      <c r="B65" s="16" t="s">
        <v>36</v>
      </c>
      <c r="C65" s="17" t="s">
        <v>196</v>
      </c>
      <c r="D65" s="17" t="s">
        <v>197</v>
      </c>
      <c r="E65" s="16" t="s">
        <v>202</v>
      </c>
      <c r="F65" s="16">
        <v>55.8</v>
      </c>
      <c r="G65" s="18" t="s">
        <v>203</v>
      </c>
      <c r="H65" s="19">
        <f t="shared" ref="H64:H81" si="2">F65*0.4+G65*0.6</f>
        <v>68.52</v>
      </c>
      <c r="I65" s="21">
        <v>3</v>
      </c>
      <c r="J65" s="22" t="s">
        <v>28</v>
      </c>
    </row>
    <row r="66" s="1" customFormat="1" ht="24.95" customHeight="1" spans="1:10">
      <c r="A66" s="16" t="s">
        <v>204</v>
      </c>
      <c r="B66" s="16" t="s">
        <v>13</v>
      </c>
      <c r="C66" s="17" t="s">
        <v>196</v>
      </c>
      <c r="D66" s="17" t="s">
        <v>205</v>
      </c>
      <c r="E66" s="16" t="s">
        <v>206</v>
      </c>
      <c r="F66" s="16">
        <v>60.44</v>
      </c>
      <c r="G66" s="18" t="s">
        <v>143</v>
      </c>
      <c r="H66" s="19">
        <f t="shared" si="2"/>
        <v>69.776</v>
      </c>
      <c r="I66" s="21">
        <v>1</v>
      </c>
      <c r="J66" s="22" t="s">
        <v>18</v>
      </c>
    </row>
    <row r="67" s="1" customFormat="1" ht="24.95" customHeight="1" spans="1:10">
      <c r="A67" s="16" t="s">
        <v>207</v>
      </c>
      <c r="B67" s="16" t="s">
        <v>13</v>
      </c>
      <c r="C67" s="17" t="s">
        <v>196</v>
      </c>
      <c r="D67" s="17" t="s">
        <v>205</v>
      </c>
      <c r="E67" s="16" t="s">
        <v>208</v>
      </c>
      <c r="F67" s="16">
        <v>56.16</v>
      </c>
      <c r="G67" s="18" t="s">
        <v>209</v>
      </c>
      <c r="H67" s="19">
        <f t="shared" si="2"/>
        <v>65.544</v>
      </c>
      <c r="I67" s="21">
        <v>2</v>
      </c>
      <c r="J67" s="22" t="s">
        <v>28</v>
      </c>
    </row>
    <row r="68" s="1" customFormat="1" ht="24.95" customHeight="1" spans="1:10">
      <c r="A68" s="16" t="s">
        <v>210</v>
      </c>
      <c r="B68" s="16" t="s">
        <v>13</v>
      </c>
      <c r="C68" s="17" t="s">
        <v>196</v>
      </c>
      <c r="D68" s="17" t="s">
        <v>205</v>
      </c>
      <c r="E68" s="16" t="s">
        <v>211</v>
      </c>
      <c r="F68" s="16">
        <v>55.86</v>
      </c>
      <c r="G68" s="18" t="s">
        <v>212</v>
      </c>
      <c r="H68" s="19">
        <f t="shared" si="2"/>
        <v>60.144</v>
      </c>
      <c r="I68" s="21">
        <v>3</v>
      </c>
      <c r="J68" s="22" t="s">
        <v>28</v>
      </c>
    </row>
    <row r="69" s="1" customFormat="1" ht="24.95" customHeight="1" spans="1:10">
      <c r="A69" s="16" t="s">
        <v>213</v>
      </c>
      <c r="B69" s="16" t="s">
        <v>13</v>
      </c>
      <c r="C69" s="17" t="s">
        <v>196</v>
      </c>
      <c r="D69" s="17" t="s">
        <v>214</v>
      </c>
      <c r="E69" s="16" t="s">
        <v>215</v>
      </c>
      <c r="F69" s="16">
        <v>57.1</v>
      </c>
      <c r="G69" s="18" t="s">
        <v>115</v>
      </c>
      <c r="H69" s="19">
        <f t="shared" si="2"/>
        <v>67.96</v>
      </c>
      <c r="I69" s="21">
        <v>1</v>
      </c>
      <c r="J69" s="22" t="s">
        <v>18</v>
      </c>
    </row>
    <row r="70" s="1" customFormat="1" ht="24.95" customHeight="1" spans="1:10">
      <c r="A70" s="16" t="s">
        <v>216</v>
      </c>
      <c r="B70" s="16" t="s">
        <v>13</v>
      </c>
      <c r="C70" s="17" t="s">
        <v>196</v>
      </c>
      <c r="D70" s="17" t="s">
        <v>214</v>
      </c>
      <c r="E70" s="16" t="s">
        <v>217</v>
      </c>
      <c r="F70" s="16">
        <v>55.03</v>
      </c>
      <c r="G70" s="18" t="s">
        <v>218</v>
      </c>
      <c r="H70" s="19">
        <f t="shared" si="2"/>
        <v>66.652</v>
      </c>
      <c r="I70" s="21">
        <v>2</v>
      </c>
      <c r="J70" s="22" t="s">
        <v>28</v>
      </c>
    </row>
    <row r="71" s="1" customFormat="1" ht="24.95" customHeight="1" spans="1:10">
      <c r="A71" s="16" t="s">
        <v>219</v>
      </c>
      <c r="B71" s="16" t="s">
        <v>13</v>
      </c>
      <c r="C71" s="17" t="s">
        <v>196</v>
      </c>
      <c r="D71" s="17" t="s">
        <v>220</v>
      </c>
      <c r="E71" s="16" t="s">
        <v>221</v>
      </c>
      <c r="F71" s="16">
        <v>56.26</v>
      </c>
      <c r="G71" s="18" t="s">
        <v>222</v>
      </c>
      <c r="H71" s="19">
        <f t="shared" si="2"/>
        <v>69.784</v>
      </c>
      <c r="I71" s="21">
        <v>1</v>
      </c>
      <c r="J71" s="22" t="s">
        <v>18</v>
      </c>
    </row>
    <row r="72" s="1" customFormat="1" ht="24.95" customHeight="1" spans="1:10">
      <c r="A72" s="16" t="s">
        <v>223</v>
      </c>
      <c r="B72" s="16" t="s">
        <v>13</v>
      </c>
      <c r="C72" s="17" t="s">
        <v>196</v>
      </c>
      <c r="D72" s="17" t="s">
        <v>224</v>
      </c>
      <c r="E72" s="16" t="s">
        <v>225</v>
      </c>
      <c r="F72" s="16">
        <v>52.66</v>
      </c>
      <c r="G72" s="18" t="s">
        <v>27</v>
      </c>
      <c r="H72" s="19">
        <f t="shared" si="2"/>
        <v>67.024</v>
      </c>
      <c r="I72" s="21">
        <v>1</v>
      </c>
      <c r="J72" s="22" t="s">
        <v>18</v>
      </c>
    </row>
    <row r="73" s="1" customFormat="1" ht="24.95" customHeight="1" spans="1:10">
      <c r="A73" s="16" t="s">
        <v>226</v>
      </c>
      <c r="B73" s="16" t="s">
        <v>13</v>
      </c>
      <c r="C73" s="17" t="s">
        <v>196</v>
      </c>
      <c r="D73" s="17" t="s">
        <v>224</v>
      </c>
      <c r="E73" s="16" t="s">
        <v>227</v>
      </c>
      <c r="F73" s="16">
        <v>52.51</v>
      </c>
      <c r="G73" s="18" t="s">
        <v>148</v>
      </c>
      <c r="H73" s="19">
        <f t="shared" si="2"/>
        <v>66.004</v>
      </c>
      <c r="I73" s="21">
        <v>2</v>
      </c>
      <c r="J73" s="22" t="s">
        <v>28</v>
      </c>
    </row>
    <row r="74" s="1" customFormat="1" ht="24.95" customHeight="1" spans="1:10">
      <c r="A74" s="16" t="s">
        <v>228</v>
      </c>
      <c r="B74" s="16" t="s">
        <v>13</v>
      </c>
      <c r="C74" s="17" t="s">
        <v>196</v>
      </c>
      <c r="D74" s="17" t="s">
        <v>224</v>
      </c>
      <c r="E74" s="16" t="s">
        <v>229</v>
      </c>
      <c r="F74" s="16">
        <v>51.37</v>
      </c>
      <c r="G74" s="18" t="s">
        <v>34</v>
      </c>
      <c r="H74" s="19">
        <f t="shared" si="2"/>
        <v>65.908</v>
      </c>
      <c r="I74" s="21">
        <v>3</v>
      </c>
      <c r="J74" s="22" t="s">
        <v>28</v>
      </c>
    </row>
    <row r="75" s="1" customFormat="1" ht="24.95" customHeight="1" spans="1:10">
      <c r="A75" s="16" t="s">
        <v>230</v>
      </c>
      <c r="B75" s="16" t="s">
        <v>36</v>
      </c>
      <c r="C75" s="17" t="s">
        <v>196</v>
      </c>
      <c r="D75" s="17" t="s">
        <v>231</v>
      </c>
      <c r="E75" s="16" t="s">
        <v>232</v>
      </c>
      <c r="F75" s="16">
        <v>61.6</v>
      </c>
      <c r="G75" s="18" t="s">
        <v>168</v>
      </c>
      <c r="H75" s="19">
        <f>F75*0.4+G75*0.6</f>
        <v>71.56</v>
      </c>
      <c r="I75" s="21">
        <v>1</v>
      </c>
      <c r="J75" s="22" t="s">
        <v>18</v>
      </c>
    </row>
    <row r="76" s="1" customFormat="1" ht="24.95" customHeight="1" spans="1:10">
      <c r="A76" s="16" t="s">
        <v>233</v>
      </c>
      <c r="B76" s="16" t="s">
        <v>36</v>
      </c>
      <c r="C76" s="17" t="s">
        <v>196</v>
      </c>
      <c r="D76" s="17" t="s">
        <v>231</v>
      </c>
      <c r="E76" s="16" t="s">
        <v>234</v>
      </c>
      <c r="F76" s="16">
        <v>64.19</v>
      </c>
      <c r="G76" s="18" t="s">
        <v>190</v>
      </c>
      <c r="H76" s="23">
        <f>F76*0.4+G76*0.6</f>
        <v>70.556</v>
      </c>
      <c r="I76" s="21">
        <v>2</v>
      </c>
      <c r="J76" s="22" t="s">
        <v>28</v>
      </c>
    </row>
    <row r="77" s="1" customFormat="1" ht="24.95" customHeight="1" spans="1:10">
      <c r="A77" s="16" t="s">
        <v>235</v>
      </c>
      <c r="B77" s="16" t="s">
        <v>36</v>
      </c>
      <c r="C77" s="17" t="s">
        <v>196</v>
      </c>
      <c r="D77" s="17" t="s">
        <v>231</v>
      </c>
      <c r="E77" s="16" t="s">
        <v>236</v>
      </c>
      <c r="F77" s="16">
        <v>62.99</v>
      </c>
      <c r="G77" s="18" t="s">
        <v>34</v>
      </c>
      <c r="H77" s="23">
        <f>F77*0.4+G77*0.6</f>
        <v>70.556</v>
      </c>
      <c r="I77" s="21">
        <v>3</v>
      </c>
      <c r="J77" s="22" t="s">
        <v>28</v>
      </c>
    </row>
    <row r="78" s="1" customFormat="1" ht="24.95" customHeight="1" spans="1:10">
      <c r="A78" s="16" t="s">
        <v>237</v>
      </c>
      <c r="B78" s="16" t="s">
        <v>13</v>
      </c>
      <c r="C78" s="17" t="s">
        <v>196</v>
      </c>
      <c r="D78" s="17" t="s">
        <v>238</v>
      </c>
      <c r="E78" s="16" t="s">
        <v>239</v>
      </c>
      <c r="F78" s="16">
        <v>56.94</v>
      </c>
      <c r="G78" s="18" t="s">
        <v>106</v>
      </c>
      <c r="H78" s="19">
        <f t="shared" si="2"/>
        <v>68.256</v>
      </c>
      <c r="I78" s="21">
        <v>1</v>
      </c>
      <c r="J78" s="22" t="s">
        <v>18</v>
      </c>
    </row>
    <row r="79" s="1" customFormat="1" ht="24.95" customHeight="1" spans="1:10">
      <c r="A79" s="16" t="s">
        <v>240</v>
      </c>
      <c r="B79" s="16" t="s">
        <v>13</v>
      </c>
      <c r="C79" s="17" t="s">
        <v>241</v>
      </c>
      <c r="D79" s="17" t="s">
        <v>242</v>
      </c>
      <c r="E79" s="16" t="s">
        <v>243</v>
      </c>
      <c r="F79" s="16">
        <v>65.27</v>
      </c>
      <c r="G79" s="18" t="s">
        <v>244</v>
      </c>
      <c r="H79" s="19">
        <f>F79*0.8+G79*0.2</f>
        <v>67.696</v>
      </c>
      <c r="I79" s="21">
        <v>1</v>
      </c>
      <c r="J79" s="22" t="s">
        <v>18</v>
      </c>
    </row>
    <row r="80" s="1" customFormat="1" ht="24.95" customHeight="1" spans="1:10">
      <c r="A80" s="16" t="s">
        <v>245</v>
      </c>
      <c r="B80" s="16" t="s">
        <v>13</v>
      </c>
      <c r="C80" s="17" t="s">
        <v>241</v>
      </c>
      <c r="D80" s="17" t="s">
        <v>242</v>
      </c>
      <c r="E80" s="16" t="s">
        <v>246</v>
      </c>
      <c r="F80" s="16">
        <v>64.5</v>
      </c>
      <c r="G80" s="18" t="s">
        <v>135</v>
      </c>
      <c r="H80" s="19">
        <f>F80*0.8+G80*0.2</f>
        <v>66.88</v>
      </c>
      <c r="I80" s="21">
        <v>2</v>
      </c>
      <c r="J80" s="22" t="s">
        <v>18</v>
      </c>
    </row>
    <row r="81" s="1" customFormat="1" ht="24.95" customHeight="1" spans="1:10">
      <c r="A81" s="16" t="s">
        <v>247</v>
      </c>
      <c r="B81" s="16" t="s">
        <v>13</v>
      </c>
      <c r="C81" s="17" t="s">
        <v>241</v>
      </c>
      <c r="D81" s="17" t="s">
        <v>242</v>
      </c>
      <c r="E81" s="16" t="s">
        <v>248</v>
      </c>
      <c r="F81" s="16">
        <v>53.4</v>
      </c>
      <c r="G81" s="18" t="s">
        <v>209</v>
      </c>
      <c r="H81" s="19">
        <f>F81*0.8+G81*0.2</f>
        <v>57.08</v>
      </c>
      <c r="I81" s="21">
        <v>3</v>
      </c>
      <c r="J81" s="22" t="s">
        <v>28</v>
      </c>
    </row>
    <row r="82" ht="30" customHeight="1" spans="1:10">
      <c r="A82" s="24" t="s">
        <v>249</v>
      </c>
      <c r="B82" s="24"/>
      <c r="C82" s="24"/>
      <c r="D82" s="24"/>
      <c r="E82" s="24"/>
      <c r="F82" s="24"/>
      <c r="G82" s="24"/>
      <c r="H82" s="25"/>
      <c r="I82" s="24"/>
      <c r="J82" s="24"/>
    </row>
    <row r="83" ht="36" customHeight="1" spans="1:10">
      <c r="A83" s="26" t="s">
        <v>250</v>
      </c>
      <c r="B83" s="26"/>
      <c r="C83" s="26"/>
      <c r="D83" s="26"/>
      <c r="E83" s="26"/>
      <c r="F83" s="26"/>
      <c r="G83" s="26"/>
      <c r="H83" s="27"/>
      <c r="I83" s="26"/>
      <c r="J83" s="26"/>
    </row>
  </sheetData>
  <autoFilter ref="A3:J83">
    <sortState ref="A3:J83">
      <sortCondition ref="H2" descending="1"/>
    </sortState>
    <extLst/>
  </autoFilter>
  <mergeCells count="4">
    <mergeCell ref="A1:J1"/>
    <mergeCell ref="A2:J2"/>
    <mergeCell ref="A82:J82"/>
    <mergeCell ref="A83:J83"/>
  </mergeCells>
  <conditionalFormatting sqref="A4:A81">
    <cfRule type="duplicateValues" dxfId="0" priority="1"/>
  </conditionalFormatting>
  <pageMargins left="0.472222222222222" right="0.393055555555556" top="0.751388888888889" bottom="0.751388888888889" header="0.298611111111111" footer="0.298611111111111"/>
  <pageSetup paperSize="9" scale="9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黄康君</cp:lastModifiedBy>
  <dcterms:created xsi:type="dcterms:W3CDTF">2022-07-27T08:14:00Z</dcterms:created>
  <cp:lastPrinted>2023-03-18T11:05:00Z</cp:lastPrinted>
  <dcterms:modified xsi:type="dcterms:W3CDTF">2024-03-03T08:17:18Z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8F9F0C35BA074DD8A0D9C9458EE4CEE7</vt:lpwstr>
  </property>
  <property fmtid="{D5CDD505-2E9C-101B-9397-08002B2CF9AE}" pid="3" name="KSOProductBuildVer">
    <vt:lpwstr>2052-12.1.0.16388</vt:lpwstr>
  </property>
  <property fmtid="{D5CDD505-2E9C-101B-9397-08002B2CF9AE}" pid="4" name="KSOReadingLayout">
    <vt:bool>true</vt:bool>
  </property>
</Properties>
</file>