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体检合格入围考察人员名单" sheetId="2" r:id="rId1"/>
  </sheets>
  <definedNames>
    <definedName name="_xlnm.Print_Titles" localSheetId="0">体检合格入围考察人员名单!$3:$3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<sst xmlns="http://schemas.openxmlformats.org/spreadsheetml/2006/main" count="83" uniqueCount="57">
  <si>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附件</t>
  </si>
  <si>
    <r>
      <t>2024</t>
    </r>
    <r>
      <rPr>
        <sz val="14"/>
        <color theme="1"/>
        <rFont val="方正小标宋简体"/>
        <charset val="134"/>
      </rPr>
      <t>年开化县山区海岛县专项招录公务员体检合格入围考察人员名单</t>
    </r>
  </si>
  <si>
    <t>序号</t>
  </si>
  <si>
    <r>
      <rPr>
        <b/>
        <sz val="12"/>
        <color theme="1"/>
        <rFont val="宋体"/>
        <charset val="134"/>
      </rPr>
      <t>姓名</t>
    </r>
  </si>
  <si>
    <r>
      <rPr>
        <b/>
        <sz val="12"/>
        <color theme="1"/>
        <rFont val="宋体"/>
        <charset val="134"/>
      </rPr>
      <t>准考证号</t>
    </r>
  </si>
  <si>
    <r>
      <rPr>
        <b/>
        <sz val="12"/>
        <color theme="1"/>
        <rFont val="宋体"/>
        <charset val="134"/>
      </rPr>
      <t>笔试总成绩</t>
    </r>
  </si>
  <si>
    <r>
      <rPr>
        <b/>
        <sz val="12"/>
        <color theme="1"/>
        <rFont val="宋体"/>
        <charset val="134"/>
      </rPr>
      <t>笔试折合成绩（</t>
    </r>
    <r>
      <rPr>
        <b/>
        <sz val="12"/>
        <color theme="1"/>
        <rFont val="Times New Roman"/>
        <charset val="134"/>
      </rPr>
      <t>40%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</si>
  <si>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面试</t>
    </r>
    <r>
      <rPr>
        <b/>
        <sz val="12"/>
        <color theme="1"/>
        <rFont val="Times New Roman"/>
        <charset val="134"/>
      </rPr>
      <t xml:space="preserve">
</t>
    </r>
    <r>
      <rPr>
        <b/>
        <sz val="12"/>
        <color theme="1"/>
        <rFont val="宋体"/>
        <charset val="134"/>
      </rPr>
      <t>成绩</t>
    </r>
  </si>
  <si>
    <r>
      <rPr>
        <b/>
        <sz val="12"/>
        <color theme="1"/>
        <rFont val="宋体"/>
        <charset val="134"/>
      </rPr>
      <t>面试折合成绩（</t>
    </r>
    <r>
      <rPr>
        <b/>
        <sz val="12"/>
        <color theme="1"/>
        <rFont val="Times New Roman"/>
        <charset val="134"/>
      </rPr>
      <t>60%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</si>
  <si>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总成绩</t>
    </r>
  </si>
  <si>
    <t>体检
结论</t>
  </si>
  <si>
    <r>
      <rPr>
        <b/>
        <sz val="12"/>
        <color theme="1"/>
        <rFont val="宋体"/>
        <charset val="134"/>
      </rPr>
      <t>备注</t>
    </r>
  </si>
  <si>
    <r>
      <rPr>
        <b/>
        <sz val="12"/>
        <color theme="1"/>
        <rFont val="宋体"/>
        <charset val="134"/>
      </rPr>
      <t>一、开化县档案馆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</si>
  <si>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周子钰</t>
  </si>
  <si>
    <t>108050800220</t>
  </si>
  <si>
    <t>合格</t>
  </si>
  <si>
    <t>入围考察</t>
  </si>
  <si>
    <r>
      <rPr>
        <b/>
        <sz val="12"/>
        <color theme="1"/>
        <rFont val="宋体"/>
        <charset val="134"/>
      </rPr>
      <t>二、开化县经济和信息化局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经济分析四级主任科员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</si>
  <si>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朱星</t>
    </r>
    <r>
      <rPr>
        <sz val="12"/>
        <rFont val="宋体"/>
        <charset val="134"/>
      </rPr>
      <t>垚</t>
    </r>
  </si>
  <si>
    <t>101082403025</t>
  </si>
  <si>
    <r>
      <rPr>
        <b/>
        <sz val="12"/>
        <color theme="1"/>
        <rFont val="宋体"/>
        <charset val="134"/>
      </rPr>
      <t>三、开化县公安局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1</t>
    </r>
    <r>
      <rPr>
        <b/>
        <sz val="12"/>
        <color theme="1"/>
        <rFont val="宋体"/>
        <charset val="134"/>
      </rPr>
      <t>一级警员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</si>
  <si>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611010202206</t>
  </si>
  <si>
    <t>不合格</t>
  </si>
  <si>
    <r>
      <rPr>
        <b/>
        <sz val="12"/>
        <color theme="1"/>
        <rFont val="宋体"/>
        <charset val="134"/>
      </rPr>
      <t>四、开化县公安局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2</t>
    </r>
    <r>
      <rPr>
        <b/>
        <sz val="12"/>
        <color theme="1"/>
        <rFont val="宋体"/>
        <charset val="134"/>
      </rPr>
      <t>一级警员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</si>
  <si>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刘淑红</t>
    </r>
  </si>
  <si>
    <t>611010202503</t>
  </si>
  <si>
    <r>
      <rPr>
        <b/>
        <sz val="12"/>
        <color theme="1"/>
        <rFont val="宋体"/>
        <charset val="134"/>
      </rPr>
      <t>五、开化县公安局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3</t>
    </r>
    <r>
      <rPr>
        <b/>
        <sz val="12"/>
        <color theme="1"/>
        <rFont val="宋体"/>
        <charset val="134"/>
      </rPr>
      <t>一级警员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</si>
  <si>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叶超</t>
    </r>
  </si>
  <si>
    <t>601010303124</t>
  </si>
  <si>
    <r>
      <rPr>
        <b/>
        <sz val="12"/>
        <color theme="1"/>
        <rFont val="宋体"/>
        <charset val="134"/>
      </rPr>
      <t>六、开化县公安局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4</t>
    </r>
    <r>
      <rPr>
        <b/>
        <sz val="12"/>
        <color theme="1"/>
        <rFont val="宋体"/>
        <charset val="134"/>
      </rPr>
      <t>四级警长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</si>
  <si>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韩婧</t>
    </r>
  </si>
  <si>
    <t>605010301213</t>
  </si>
  <si>
    <r>
      <rPr>
        <b/>
        <sz val="12"/>
        <color theme="1"/>
        <rFont val="宋体"/>
        <charset val="134"/>
      </rPr>
      <t>七、开化县公安局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5</t>
    </r>
    <r>
      <rPr>
        <b/>
        <sz val="12"/>
        <color theme="1"/>
        <rFont val="宋体"/>
        <charset val="134"/>
      </rPr>
      <t>四级警长</t>
    </r>
    <r>
      <rPr>
        <b/>
        <sz val="12"/>
        <color theme="1"/>
        <rFont val="Times New Roman"/>
        <charset val="134"/>
      </rPr>
      <t xml:space="preserve">  2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</si>
  <si>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汪建锋</t>
    </r>
  </si>
  <si>
    <t>608010101010</t>
  </si>
  <si>
    <r>
      <rPr>
        <sz val="12"/>
        <color theme="1"/>
        <rFont val="宋体"/>
        <charset val="134"/>
      </rPr>
      <t>方俊雄</t>
    </r>
  </si>
  <si>
    <t>601010302710</t>
  </si>
  <si>
    <r>
      <rPr>
        <b/>
        <sz val="12"/>
        <color theme="1"/>
        <rFont val="宋体"/>
        <charset val="134"/>
      </rPr>
      <t>八、开化县市场监督管理局基层所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基层执法一级科员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</si>
  <si>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方昕怡</t>
    </r>
  </si>
  <si>
    <t>311030400610</t>
  </si>
  <si>
    <r>
      <rPr>
        <b/>
        <sz val="12"/>
        <color theme="1"/>
        <rFont val="宋体"/>
        <charset val="134"/>
      </rPr>
      <t>九、开化县机关事务保障中心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网络管理一级科员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</si>
  <si>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陈素文</t>
    </r>
  </si>
  <si>
    <t>106071402804</t>
  </si>
  <si>
    <r>
      <rPr>
        <b/>
        <sz val="12"/>
        <color theme="1"/>
        <rFont val="宋体"/>
        <charset val="134"/>
      </rPr>
      <t>十、开化县供销合作社联合社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</si>
  <si>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陈攀</t>
    </r>
  </si>
  <si>
    <t>108010106326</t>
  </si>
  <si>
    <r>
      <rPr>
        <b/>
        <sz val="12"/>
        <color theme="1"/>
        <rFont val="宋体"/>
        <charset val="134"/>
      </rPr>
      <t>十一、开化县人民法院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司法警察一级警员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</si>
  <si>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吴涵彬</t>
    </r>
  </si>
  <si>
    <r>
      <rPr>
        <b/>
        <sz val="12"/>
        <color theme="1"/>
        <rFont val="宋体"/>
        <charset val="134"/>
      </rPr>
      <t>十二、开化县人民检察院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四级检察官助理</t>
    </r>
    <r>
      <rPr>
        <b/>
        <sz val="12"/>
        <color theme="1"/>
        <rFont val="Times New Roman"/>
        <charset val="134"/>
      </rPr>
      <t>1  1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</si>
  <si>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黄孝聪</t>
    </r>
  </si>
  <si>
    <t>102102903308</t>
  </si>
  <si>
    <t>十三、开化县人民检察院  四级检察官助理2  1名</t>
  </si>
  <si>
    <r>
      <rPr>
        <sz val="12"/>
        <color theme="1"/>
        <rFont val="宋体"/>
        <charset val="134"/>
      </rPr>
      <t>俞妍</t>
    </r>
  </si>
  <si>
    <t>116010503612</t>
  </si>
  <si>
    <r>
      <rPr>
        <b/>
        <sz val="12"/>
        <color theme="1"/>
        <rFont val="宋体"/>
        <charset val="134"/>
      </rPr>
      <t>十四、开化县乡镇机关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</si>
  <si>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r>
      <rPr>
        <sz val="12"/>
        <color theme="1"/>
        <rFont val="宋体"/>
        <charset val="134"/>
      </rPr>
      <t>金嘉晨</t>
    </r>
  </si>
  <si>
    <t>207020202514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</si>
</sst>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30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14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小标宋简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left" vertical="center"/>
    </xf>
    <xf numFmtId="1" fontId="6" fillId="0" borderId="3" xfId="0" applyNumberFormat="1" applyFont="1" applyFill="1" applyBorder="1" applyAlignment="1">
      <alignment horizontal="left" vertical="center"/>
    </xf>
    <xf numFmtId="1" fontId="6" fillId="0" borderId="4" xfId="0" applyNumberFormat="1" applyFont="1" applyFill="1" applyBorder="1" applyAlignment="1">
      <alignment horizontal="left" vertical="center"/>
    </xf>
    <xf numFmtId="176" fontId="6" fillId="0" borderId="4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2"/>
  <sheetViews>
    <sheetView tabSelected="1" view="pageBreakPreview" zoomScale="120" zoomScaleNormal="130" workbookViewId="0">
      <pane ySplit="3" topLeftCell="A4" activePane="bottomLeft" state="frozen"/>
      <selection/>
      <selection pane="bottomLeft" activeCell="L10" sqref="L10"/>
    </sheetView>
  </sheetViews>
  <sheetFormatPr defaultColWidth="9" defaultRowHeight="15"/>
  <cols>
    <col min="1" max="1" width="5.875" style="3" customWidth="1"/>
    <col min="2" max="2" width="9.04166666666667" style="3" customWidth="1"/>
    <col min="3" max="3" width="14.2166666666667" style="3" customWidth="1"/>
    <col min="4" max="4" width="8.11666666666667" style="3" customWidth="1"/>
    <col min="5" max="5" width="12.2916666666667" style="4" customWidth="1"/>
    <col min="6" max="6" width="7.39166666666667" style="3" customWidth="1"/>
    <col min="7" max="7" width="12.1416666666667" style="4" customWidth="1"/>
    <col min="8" max="8" width="8.43333333333333" style="4" customWidth="1"/>
    <col min="9" max="9" width="7.6" style="4" customWidth="1"/>
    <col min="10" max="10" width="9.79166666666667" style="3" customWidth="1"/>
    <col min="11" max="16384" width="9" style="3"/>
  </cols>
  <sheetData>
    <row r="1" ht="14.25" spans="1:1">
      <c r="A1" s="5" t="s">
        <v>0</v>
      </c>
    </row>
    <row r="2" ht="24" customHeight="1" spans="1:10">
      <c r="A2" s="6" t="s">
        <v>1</v>
      </c>
      <c r="B2" s="6"/>
      <c r="C2" s="6"/>
      <c r="D2" s="6"/>
      <c r="E2" s="7"/>
      <c r="F2" s="6"/>
      <c r="G2" s="7"/>
      <c r="H2" s="7"/>
      <c r="I2" s="7"/>
      <c r="J2" s="6"/>
    </row>
    <row r="3" s="1" customFormat="1" ht="30" spans="1:10">
      <c r="A3" s="8" t="s">
        <v>2</v>
      </c>
      <c r="B3" s="9" t="s">
        <v>3</v>
      </c>
      <c r="C3" s="9" t="s">
        <v>4</v>
      </c>
      <c r="D3" s="10" t="s">
        <v>5</v>
      </c>
      <c r="E3" s="11" t="s">
        <v>6</v>
      </c>
      <c r="F3" s="10" t="s">
        <v>7</v>
      </c>
      <c r="G3" s="11" t="s">
        <v>8</v>
      </c>
      <c r="H3" s="11" t="s">
        <v>9</v>
      </c>
      <c r="I3" s="22" t="s">
        <v>10</v>
      </c>
      <c r="J3" s="10" t="s">
        <v>11</v>
      </c>
    </row>
    <row r="4" s="1" customFormat="1" ht="24" customHeight="1" spans="1:10">
      <c r="A4" s="12" t="s">
        <v>12</v>
      </c>
      <c r="B4" s="13"/>
      <c r="C4" s="13"/>
      <c r="D4" s="14"/>
      <c r="E4" s="15"/>
      <c r="F4" s="14"/>
      <c r="G4" s="15"/>
      <c r="H4" s="15"/>
      <c r="I4" s="15"/>
      <c r="J4" s="14"/>
    </row>
    <row r="5" s="1" customFormat="1" ht="24" customHeight="1" spans="1:10">
      <c r="A5" s="16">
        <v>1</v>
      </c>
      <c r="B5" s="17" t="s">
        <v>13</v>
      </c>
      <c r="C5" s="26" t="s">
        <v>14</v>
      </c>
      <c r="D5" s="19">
        <v>134.4</v>
      </c>
      <c r="E5" s="20">
        <f>D5/2*0.4</f>
        <v>26.88</v>
      </c>
      <c r="F5" s="19">
        <v>78.1</v>
      </c>
      <c r="G5" s="20">
        <f>F5*0.6</f>
        <v>46.86</v>
      </c>
      <c r="H5" s="20">
        <f>E5+G5</f>
        <v>73.74</v>
      </c>
      <c r="I5" s="23" t="s">
        <v>15</v>
      </c>
      <c r="J5" s="24" t="s">
        <v>16</v>
      </c>
    </row>
    <row r="6" s="1" customFormat="1" ht="24" customHeight="1" spans="1:10">
      <c r="A6" s="12" t="s">
        <v>17</v>
      </c>
      <c r="B6" s="13"/>
      <c r="C6" s="13"/>
      <c r="D6" s="14"/>
      <c r="E6" s="15"/>
      <c r="F6" s="14"/>
      <c r="G6" s="15"/>
      <c r="H6" s="15"/>
      <c r="I6" s="15"/>
      <c r="J6" s="14"/>
    </row>
    <row r="7" s="1" customFormat="1" ht="24" customHeight="1" spans="1:10">
      <c r="A7" s="16">
        <v>1</v>
      </c>
      <c r="B7" s="18" t="s">
        <v>18</v>
      </c>
      <c r="C7" s="18" t="s">
        <v>19</v>
      </c>
      <c r="D7" s="19">
        <v>122.7</v>
      </c>
      <c r="E7" s="20">
        <f>D7/2*0.4</f>
        <v>24.54</v>
      </c>
      <c r="F7" s="19">
        <v>78.3</v>
      </c>
      <c r="G7" s="20">
        <f>F7*0.6</f>
        <v>46.98</v>
      </c>
      <c r="H7" s="20">
        <f>E7+G7</f>
        <v>71.52</v>
      </c>
      <c r="I7" s="23" t="s">
        <v>15</v>
      </c>
      <c r="J7" s="24" t="s">
        <v>16</v>
      </c>
    </row>
    <row r="8" s="2" customFormat="1" ht="24" customHeight="1" spans="1:10">
      <c r="A8" s="12" t="s">
        <v>20</v>
      </c>
      <c r="B8" s="13"/>
      <c r="C8" s="13"/>
      <c r="D8" s="14"/>
      <c r="E8" s="15"/>
      <c r="F8" s="14"/>
      <c r="G8" s="15"/>
      <c r="H8" s="15"/>
      <c r="I8" s="15"/>
      <c r="J8" s="14"/>
    </row>
    <row r="9" s="2" customFormat="1" ht="24" customHeight="1" spans="1:10">
      <c r="A9" s="16">
        <v>1</v>
      </c>
      <c r="B9" s="18"/>
      <c r="C9" s="18" t="s">
        <v>21</v>
      </c>
      <c r="D9" s="19">
        <v>61.75</v>
      </c>
      <c r="E9" s="20">
        <f>D9*0.4</f>
        <v>24.7</v>
      </c>
      <c r="F9" s="19">
        <v>77.72</v>
      </c>
      <c r="G9" s="20">
        <f>F9*0.6</f>
        <v>46.632</v>
      </c>
      <c r="H9" s="20">
        <f>E9+G9</f>
        <v>71.332</v>
      </c>
      <c r="I9" s="25" t="s">
        <v>22</v>
      </c>
      <c r="J9" s="19"/>
    </row>
    <row r="10" s="2" customFormat="1" ht="24" customHeight="1" spans="1:10">
      <c r="A10" s="12" t="s">
        <v>23</v>
      </c>
      <c r="B10" s="13"/>
      <c r="C10" s="13"/>
      <c r="D10" s="14"/>
      <c r="E10" s="15"/>
      <c r="F10" s="14"/>
      <c r="G10" s="15"/>
      <c r="H10" s="15"/>
      <c r="I10" s="15"/>
      <c r="J10" s="14"/>
    </row>
    <row r="11" s="2" customFormat="1" ht="24" customHeight="1" spans="1:10">
      <c r="A11" s="16">
        <v>1</v>
      </c>
      <c r="B11" s="18" t="s">
        <v>24</v>
      </c>
      <c r="C11" s="18" t="s">
        <v>25</v>
      </c>
      <c r="D11" s="19">
        <v>64.19</v>
      </c>
      <c r="E11" s="20">
        <f>D11*0.4</f>
        <v>25.676</v>
      </c>
      <c r="F11" s="19">
        <v>78.18</v>
      </c>
      <c r="G11" s="20">
        <f>F11*0.6</f>
        <v>46.908</v>
      </c>
      <c r="H11" s="20">
        <f>E11+G11</f>
        <v>72.584</v>
      </c>
      <c r="I11" s="23" t="s">
        <v>15</v>
      </c>
      <c r="J11" s="24" t="s">
        <v>16</v>
      </c>
    </row>
    <row r="12" s="2" customFormat="1" ht="24" customHeight="1" spans="1:10">
      <c r="A12" s="12" t="s">
        <v>26</v>
      </c>
      <c r="B12" s="13"/>
      <c r="C12" s="13"/>
      <c r="D12" s="14"/>
      <c r="E12" s="15"/>
      <c r="F12" s="14"/>
      <c r="G12" s="15"/>
      <c r="H12" s="15"/>
      <c r="I12" s="15"/>
      <c r="J12" s="14"/>
    </row>
    <row r="13" s="2" customFormat="1" ht="24" customHeight="1" spans="1:10">
      <c r="A13" s="16">
        <v>1</v>
      </c>
      <c r="B13" s="18" t="s">
        <v>27</v>
      </c>
      <c r="C13" s="18" t="s">
        <v>28</v>
      </c>
      <c r="D13" s="19">
        <v>60.07</v>
      </c>
      <c r="E13" s="20">
        <f>D13*0.4</f>
        <v>24.028</v>
      </c>
      <c r="F13" s="19">
        <v>78.88</v>
      </c>
      <c r="G13" s="20">
        <f>F13*0.6</f>
        <v>47.328</v>
      </c>
      <c r="H13" s="20">
        <f>E13+G13</f>
        <v>71.356</v>
      </c>
      <c r="I13" s="23" t="s">
        <v>15</v>
      </c>
      <c r="J13" s="24" t="s">
        <v>16</v>
      </c>
    </row>
    <row r="14" s="2" customFormat="1" ht="24" customHeight="1" spans="1:10">
      <c r="A14" s="12" t="s">
        <v>29</v>
      </c>
      <c r="B14" s="13"/>
      <c r="C14" s="13"/>
      <c r="D14" s="14"/>
      <c r="E14" s="15"/>
      <c r="F14" s="14"/>
      <c r="G14" s="15"/>
      <c r="H14" s="15"/>
      <c r="I14" s="15"/>
      <c r="J14" s="14"/>
    </row>
    <row r="15" s="2" customFormat="1" ht="24" customHeight="1" spans="1:10">
      <c r="A15" s="16">
        <v>1</v>
      </c>
      <c r="B15" s="18" t="s">
        <v>30</v>
      </c>
      <c r="C15" s="18" t="s">
        <v>31</v>
      </c>
      <c r="D15" s="19">
        <v>46.51</v>
      </c>
      <c r="E15" s="20">
        <f>D15*0.4</f>
        <v>18.604</v>
      </c>
      <c r="F15" s="19">
        <v>74.76</v>
      </c>
      <c r="G15" s="20">
        <f>F15*0.6</f>
        <v>44.856</v>
      </c>
      <c r="H15" s="20">
        <f>E15+G15</f>
        <v>63.46</v>
      </c>
      <c r="I15" s="23" t="s">
        <v>15</v>
      </c>
      <c r="J15" s="24" t="s">
        <v>16</v>
      </c>
    </row>
    <row r="16" s="2" customFormat="1" ht="24" customHeight="1" spans="1:10">
      <c r="A16" s="12" t="s">
        <v>32</v>
      </c>
      <c r="B16" s="13"/>
      <c r="C16" s="13"/>
      <c r="D16" s="14"/>
      <c r="E16" s="15"/>
      <c r="F16" s="14"/>
      <c r="G16" s="15"/>
      <c r="H16" s="15"/>
      <c r="I16" s="15"/>
      <c r="J16" s="14"/>
    </row>
    <row r="17" s="2" customFormat="1" ht="24" customHeight="1" spans="1:10">
      <c r="A17" s="16">
        <v>1</v>
      </c>
      <c r="B17" s="18" t="s">
        <v>33</v>
      </c>
      <c r="C17" s="18" t="s">
        <v>34</v>
      </c>
      <c r="D17" s="19">
        <v>59.24</v>
      </c>
      <c r="E17" s="20">
        <f>D17*0.4</f>
        <v>23.696</v>
      </c>
      <c r="F17" s="19">
        <v>77.82</v>
      </c>
      <c r="G17" s="20">
        <f>F17*0.6</f>
        <v>46.692</v>
      </c>
      <c r="H17" s="20">
        <f>E17+G17</f>
        <v>70.388</v>
      </c>
      <c r="I17" s="23" t="s">
        <v>15</v>
      </c>
      <c r="J17" s="24" t="s">
        <v>16</v>
      </c>
    </row>
    <row r="18" s="2" customFormat="1" ht="24" customHeight="1" spans="1:10">
      <c r="A18" s="16">
        <v>2</v>
      </c>
      <c r="B18" s="18" t="s">
        <v>35</v>
      </c>
      <c r="C18" s="18" t="s">
        <v>36</v>
      </c>
      <c r="D18" s="19">
        <v>54.26</v>
      </c>
      <c r="E18" s="20">
        <f>D18*0.4</f>
        <v>21.704</v>
      </c>
      <c r="F18" s="19">
        <v>79.42</v>
      </c>
      <c r="G18" s="20">
        <f>F18*0.6</f>
        <v>47.652</v>
      </c>
      <c r="H18" s="20">
        <f>E18+G18</f>
        <v>69.356</v>
      </c>
      <c r="I18" s="23" t="s">
        <v>15</v>
      </c>
      <c r="J18" s="24" t="s">
        <v>16</v>
      </c>
    </row>
    <row r="19" s="2" customFormat="1" ht="24" customHeight="1" spans="1:10">
      <c r="A19" s="12" t="s">
        <v>37</v>
      </c>
      <c r="B19" s="13"/>
      <c r="C19" s="13"/>
      <c r="D19" s="14"/>
      <c r="E19" s="15"/>
      <c r="F19" s="14"/>
      <c r="G19" s="15"/>
      <c r="H19" s="15"/>
      <c r="I19" s="15"/>
      <c r="J19" s="14"/>
    </row>
    <row r="20" s="2" customFormat="1" ht="24" customHeight="1" spans="1:10">
      <c r="A20" s="16">
        <v>1</v>
      </c>
      <c r="B20" s="18" t="s">
        <v>38</v>
      </c>
      <c r="C20" s="18" t="s">
        <v>39</v>
      </c>
      <c r="D20" s="19">
        <v>126.37</v>
      </c>
      <c r="E20" s="20">
        <f>D20/2*0.4</f>
        <v>25.274</v>
      </c>
      <c r="F20" s="19">
        <v>82.18</v>
      </c>
      <c r="G20" s="20">
        <f>F20*0.6</f>
        <v>49.308</v>
      </c>
      <c r="H20" s="20">
        <f>E20+G20</f>
        <v>74.582</v>
      </c>
      <c r="I20" s="23" t="s">
        <v>15</v>
      </c>
      <c r="J20" s="24" t="s">
        <v>16</v>
      </c>
    </row>
    <row r="21" s="1" customFormat="1" ht="24" customHeight="1" spans="1:10">
      <c r="A21" s="12" t="s">
        <v>40</v>
      </c>
      <c r="B21" s="13"/>
      <c r="C21" s="13"/>
      <c r="D21" s="14"/>
      <c r="E21" s="15"/>
      <c r="F21" s="14"/>
      <c r="G21" s="15"/>
      <c r="H21" s="15"/>
      <c r="I21" s="15"/>
      <c r="J21" s="14"/>
    </row>
    <row r="22" s="1" customFormat="1" ht="24" customHeight="1" spans="1:10">
      <c r="A22" s="16">
        <v>1</v>
      </c>
      <c r="B22" s="18" t="s">
        <v>41</v>
      </c>
      <c r="C22" s="18" t="s">
        <v>42</v>
      </c>
      <c r="D22" s="19">
        <v>138.8</v>
      </c>
      <c r="E22" s="20">
        <f>D22/2*0.4</f>
        <v>27.76</v>
      </c>
      <c r="F22" s="19">
        <v>77.82</v>
      </c>
      <c r="G22" s="20">
        <f>F22*0.6</f>
        <v>46.692</v>
      </c>
      <c r="H22" s="20">
        <f>E22+G22</f>
        <v>74.452</v>
      </c>
      <c r="I22" s="23" t="s">
        <v>15</v>
      </c>
      <c r="J22" s="24" t="s">
        <v>16</v>
      </c>
    </row>
    <row r="23" s="2" customFormat="1" ht="24" customHeight="1" spans="1:10">
      <c r="A23" s="12" t="s">
        <v>43</v>
      </c>
      <c r="B23" s="13"/>
      <c r="C23" s="13"/>
      <c r="D23" s="14"/>
      <c r="E23" s="15"/>
      <c r="F23" s="14"/>
      <c r="G23" s="15"/>
      <c r="H23" s="15"/>
      <c r="I23" s="15"/>
      <c r="J23" s="14"/>
    </row>
    <row r="24" s="1" customFormat="1" ht="24" customHeight="1" spans="1:10">
      <c r="A24" s="16">
        <v>1</v>
      </c>
      <c r="B24" s="18" t="s">
        <v>44</v>
      </c>
      <c r="C24" s="26" t="s">
        <v>45</v>
      </c>
      <c r="D24" s="19">
        <v>136.6</v>
      </c>
      <c r="E24" s="20">
        <f>D24/2*0.4</f>
        <v>27.32</v>
      </c>
      <c r="F24" s="19">
        <v>78.24</v>
      </c>
      <c r="G24" s="20">
        <f>F24*0.6</f>
        <v>46.944</v>
      </c>
      <c r="H24" s="20">
        <f>E24+G24</f>
        <v>74.264</v>
      </c>
      <c r="I24" s="23" t="s">
        <v>15</v>
      </c>
      <c r="J24" s="24" t="s">
        <v>16</v>
      </c>
    </row>
    <row r="25" s="2" customFormat="1" ht="24" customHeight="1" spans="1:10">
      <c r="A25" s="12" t="s">
        <v>46</v>
      </c>
      <c r="B25" s="13"/>
      <c r="C25" s="13"/>
      <c r="D25" s="14"/>
      <c r="E25" s="15"/>
      <c r="F25" s="14"/>
      <c r="G25" s="15"/>
      <c r="H25" s="15"/>
      <c r="I25" s="15"/>
      <c r="J25" s="14"/>
    </row>
    <row r="26" s="2" customFormat="1" ht="24" customHeight="1" spans="1:10">
      <c r="A26" s="16">
        <v>1</v>
      </c>
      <c r="B26" s="18" t="s">
        <v>47</v>
      </c>
      <c r="C26" s="18">
        <v>502010205607</v>
      </c>
      <c r="D26" s="19">
        <v>119.78</v>
      </c>
      <c r="E26" s="20">
        <f>D26/2*0.4</f>
        <v>23.956</v>
      </c>
      <c r="F26" s="19">
        <v>79.02</v>
      </c>
      <c r="G26" s="20">
        <f>F26*0.6</f>
        <v>47.412</v>
      </c>
      <c r="H26" s="20">
        <f>E26+G26</f>
        <v>71.368</v>
      </c>
      <c r="I26" s="23" t="s">
        <v>15</v>
      </c>
      <c r="J26" s="24" t="s">
        <v>16</v>
      </c>
    </row>
    <row r="27" s="1" customFormat="1" ht="24" customHeight="1" spans="1:10">
      <c r="A27" s="12" t="s">
        <v>48</v>
      </c>
      <c r="B27" s="13"/>
      <c r="C27" s="13"/>
      <c r="D27" s="14"/>
      <c r="E27" s="15"/>
      <c r="F27" s="14"/>
      <c r="G27" s="15"/>
      <c r="H27" s="15"/>
      <c r="I27" s="15"/>
      <c r="J27" s="14"/>
    </row>
    <row r="28" s="1" customFormat="1" ht="24" customHeight="1" spans="1:10">
      <c r="A28" s="16">
        <v>1</v>
      </c>
      <c r="B28" s="18" t="s">
        <v>49</v>
      </c>
      <c r="C28" s="18" t="s">
        <v>50</v>
      </c>
      <c r="D28" s="19">
        <v>130.8</v>
      </c>
      <c r="E28" s="20">
        <f>D28/2*0.4</f>
        <v>26.16</v>
      </c>
      <c r="F28" s="19">
        <v>80.78</v>
      </c>
      <c r="G28" s="20">
        <f>F28*0.6</f>
        <v>48.468</v>
      </c>
      <c r="H28" s="20">
        <f>E28+G28</f>
        <v>74.628</v>
      </c>
      <c r="I28" s="23" t="s">
        <v>15</v>
      </c>
      <c r="J28" s="24" t="s">
        <v>16</v>
      </c>
    </row>
    <row r="29" s="1" customFormat="1" ht="24" customHeight="1" spans="1:10">
      <c r="A29" s="12" t="s">
        <v>51</v>
      </c>
      <c r="B29" s="13"/>
      <c r="C29" s="13"/>
      <c r="D29" s="14"/>
      <c r="E29" s="15"/>
      <c r="F29" s="14"/>
      <c r="G29" s="15"/>
      <c r="H29" s="15"/>
      <c r="I29" s="15"/>
      <c r="J29" s="14"/>
    </row>
    <row r="30" s="1" customFormat="1" ht="24" customHeight="1" spans="1:10">
      <c r="A30" s="21">
        <v>1</v>
      </c>
      <c r="B30" s="18" t="s">
        <v>52</v>
      </c>
      <c r="C30" s="18" t="s">
        <v>53</v>
      </c>
      <c r="D30" s="19">
        <v>132.2</v>
      </c>
      <c r="E30" s="20">
        <f>D30/2*0.4</f>
        <v>26.44</v>
      </c>
      <c r="F30" s="19">
        <v>81.24</v>
      </c>
      <c r="G30" s="20">
        <f>F30*0.6</f>
        <v>48.744</v>
      </c>
      <c r="H30" s="20">
        <f>E30+G30</f>
        <v>75.184</v>
      </c>
      <c r="I30" s="23" t="s">
        <v>15</v>
      </c>
      <c r="J30" s="24" t="s">
        <v>16</v>
      </c>
    </row>
    <row r="31" s="2" customFormat="1" ht="24" customHeight="1" spans="1:10">
      <c r="A31" s="12" t="s">
        <v>54</v>
      </c>
      <c r="B31" s="13"/>
      <c r="C31" s="13"/>
      <c r="D31" s="14"/>
      <c r="E31" s="15"/>
      <c r="F31" s="14"/>
      <c r="G31" s="15"/>
      <c r="H31" s="15"/>
      <c r="I31" s="15"/>
      <c r="J31" s="14"/>
    </row>
    <row r="32" s="2" customFormat="1" ht="24" customHeight="1" spans="1:10">
      <c r="A32" s="21">
        <v>1</v>
      </c>
      <c r="B32" s="18" t="s">
        <v>55</v>
      </c>
      <c r="C32" s="18" t="s">
        <v>56</v>
      </c>
      <c r="D32" s="19">
        <v>129.67</v>
      </c>
      <c r="E32" s="20">
        <f>D32/2*0.4</f>
        <v>25.934</v>
      </c>
      <c r="F32" s="19">
        <v>79.7</v>
      </c>
      <c r="G32" s="20">
        <f>F32*0.6</f>
        <v>47.82</v>
      </c>
      <c r="H32" s="20">
        <f>E32+G32</f>
        <v>73.754</v>
      </c>
      <c r="I32" s="23" t="s">
        <v>15</v>
      </c>
      <c r="J32" s="24" t="s">
        <v>16</v>
      </c>
    </row>
  </sheetData>
  <mergeCells count="15">
    <mergeCell ref="A2:J2"/>
    <mergeCell ref="A4:J4"/>
    <mergeCell ref="A6:J6"/>
    <mergeCell ref="A8:J8"/>
    <mergeCell ref="A10:J10"/>
    <mergeCell ref="A12:J12"/>
    <mergeCell ref="A14:J14"/>
    <mergeCell ref="A16:J16"/>
    <mergeCell ref="A19:J19"/>
    <mergeCell ref="A21:J21"/>
    <mergeCell ref="A23:J23"/>
    <mergeCell ref="A25:J25"/>
    <mergeCell ref="A27:J27"/>
    <mergeCell ref="A29:J29"/>
    <mergeCell ref="A31:J31"/>
  </mergeCells>
  <printOptions horizontalCentered="1"/>
  <pageMargins left="0.393055555555556" right="0.393055555555556" top="0.472222222222222" bottom="0.393055555555556" header="0.393055555555556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体检合格入围考察人员名单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2023-01-30T02:33:00Z</dcterms:created>
  <dcterms:modified xsi:type="dcterms:W3CDTF">2024-05-09T15:15:32Z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EEEA9AF6A79E48BFBEFE481D6E34D483_13</vt:lpwstr>
  </property>
  <property fmtid="{D5CDD505-2E9C-101B-9397-08002B2CF9AE}" pid="3" name="KSOProductBuildVer">
    <vt:lpwstr>2052-12.1.0.16729</vt:lpwstr>
  </property>
</Properties>
</file>