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体检合格入围考察人员名单" sheetId="2" r:id="rId1"/>
  </sheets>
  <definedNames>
    <definedName name="_xlnm.Print_Titles" localSheetId="0">体检合格入围考察人员名单!$3:$3</definedName>
    <definedName name="_xlnm.Print_Area" localSheetId="0">体检合格入围考察人员名单!$A$1:$J$77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<sst xmlns="http://schemas.openxmlformats.org/spreadsheetml/2006/main" count="169" uniqueCount="125">
  <si>
    <t>附件</t>
  </si>
  <si>
    <t>2024年开化县各级机关单位考试录用公务员体检合格入围考察人员名单（含特警）</t>
  </si>
  <si>
    <t>序号</t>
  </si>
  <si>
    <t>姓名</t>
  </si>
  <si>
    <t>准考证号</t>
  </si>
  <si>
    <t>笔试总成绩</t>
  </si>
  <si>
    <t>笔试折合成绩（40%）</t>
  </si>
  <si>
    <t>面试
成绩</t>
  </si>
  <si>
    <t>面试折合成绩（60%）</t>
  </si>
  <si>
    <t>总成绩</t>
  </si>
  <si>
    <t>体检结论</t>
  </si>
  <si>
    <t>备注</t>
  </si>
  <si>
    <r>
      <rPr>
        <b/>
        <sz val="12"/>
        <color theme="1"/>
        <rFont val="宋体"/>
        <charset val="134"/>
      </rPr>
      <t>一、中共开化县委宣传部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综合文字四级主任科员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</si>
  <si>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徐祎斐</t>
  </si>
  <si>
    <t>108071101111</t>
  </si>
  <si>
    <t>合格</t>
  </si>
  <si>
    <r>
      <rPr>
        <b/>
        <sz val="12"/>
        <color theme="1"/>
        <rFont val="宋体"/>
        <charset val="134"/>
      </rPr>
      <t>二、开化县经济和信息化局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商贸流通一级科员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</si>
  <si>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周雨欣</t>
  </si>
  <si>
    <t>108071100421</t>
  </si>
  <si>
    <r>
      <rPr>
        <b/>
        <sz val="12"/>
        <color theme="1"/>
        <rFont val="宋体"/>
        <charset val="134"/>
      </rPr>
      <t>三、开化县公安局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1</t>
    </r>
    <r>
      <rPr>
        <b/>
        <sz val="12"/>
        <color theme="1"/>
        <rFont val="宋体"/>
        <charset val="134"/>
      </rPr>
      <t>一级警员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</si>
  <si>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刘桂林</t>
  </si>
  <si>
    <t>608010101302</t>
  </si>
  <si>
    <r>
      <rPr>
        <b/>
        <sz val="12"/>
        <color theme="1"/>
        <rFont val="宋体"/>
        <charset val="134"/>
      </rPr>
      <t>四、开化县公安局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3</t>
    </r>
    <r>
      <rPr>
        <b/>
        <sz val="12"/>
        <color theme="1"/>
        <rFont val="宋体"/>
        <charset val="134"/>
      </rPr>
      <t>一级警员</t>
    </r>
    <r>
      <rPr>
        <b/>
        <sz val="12"/>
        <color theme="1"/>
        <rFont val="Times New Roman"/>
        <charset val="134"/>
      </rPr>
      <t xml:space="preserve">  2</t>
    </r>
    <r>
      <rPr>
        <b/>
        <sz val="12"/>
        <color theme="1"/>
        <rFont val="宋体"/>
        <charset val="134"/>
      </rPr>
      <t>名</t>
    </r>
  </si>
  <si>
    <t>陈洪欢</t>
  </si>
  <si>
    <t>608010101504</t>
  </si>
  <si>
    <t>刘纪展</t>
  </si>
  <si>
    <t>608010100603</t>
  </si>
  <si>
    <r>
      <rPr>
        <b/>
        <sz val="12"/>
        <color theme="1"/>
        <rFont val="宋体"/>
        <charset val="134"/>
      </rPr>
      <t>五、开化县公安局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4</t>
    </r>
    <r>
      <rPr>
        <b/>
        <sz val="12"/>
        <color theme="1"/>
        <rFont val="宋体"/>
        <charset val="134"/>
      </rPr>
      <t>一级警员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</si>
  <si>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张凌杰</t>
  </si>
  <si>
    <t>608010101114</t>
  </si>
  <si>
    <r>
      <rPr>
        <b/>
        <sz val="12"/>
        <color theme="1"/>
        <rFont val="宋体"/>
        <charset val="134"/>
      </rPr>
      <t>六、开化县公安局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</t>
    </r>
    <r>
      <rPr>
        <b/>
        <sz val="12"/>
        <color theme="1"/>
        <rFont val="Times New Roman"/>
        <charset val="134"/>
      </rPr>
      <t>5</t>
    </r>
    <r>
      <rPr>
        <b/>
        <sz val="12"/>
        <color theme="1"/>
        <rFont val="宋体"/>
        <charset val="134"/>
      </rPr>
      <t>四级警长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</si>
  <si>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姚远</t>
  </si>
  <si>
    <t>608010100802</t>
  </si>
  <si>
    <r>
      <rPr>
        <b/>
        <sz val="12"/>
        <color theme="1"/>
        <rFont val="宋体"/>
        <charset val="134"/>
      </rPr>
      <t>七、开化县财政局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财政管理</t>
    </r>
    <r>
      <rPr>
        <b/>
        <sz val="12"/>
        <color theme="1"/>
        <rFont val="Times New Roman"/>
        <charset val="134"/>
      </rPr>
      <t>1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2</t>
    </r>
    <r>
      <rPr>
        <b/>
        <sz val="12"/>
        <color theme="1"/>
        <rFont val="宋体"/>
        <charset val="134"/>
      </rPr>
      <t>名</t>
    </r>
  </si>
  <si>
    <t>洪豪</t>
  </si>
  <si>
    <t>108071102207</t>
  </si>
  <si>
    <t>李纪龙</t>
  </si>
  <si>
    <t>108071102204</t>
  </si>
  <si>
    <r>
      <rPr>
        <b/>
        <sz val="12"/>
        <color theme="1"/>
        <rFont val="宋体"/>
        <charset val="134"/>
      </rPr>
      <t>八、开化县财政局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财政管理</t>
    </r>
    <r>
      <rPr>
        <b/>
        <sz val="12"/>
        <color theme="1"/>
        <rFont val="Times New Roman"/>
        <charset val="134"/>
      </rPr>
      <t>2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2</t>
    </r>
    <r>
      <rPr>
        <b/>
        <sz val="12"/>
        <color theme="1"/>
        <rFont val="宋体"/>
        <charset val="134"/>
      </rPr>
      <t>名</t>
    </r>
  </si>
  <si>
    <t>叶柯鹭</t>
  </si>
  <si>
    <t>108071101805</t>
  </si>
  <si>
    <t>王懿</t>
  </si>
  <si>
    <t>108071101207</t>
  </si>
  <si>
    <r>
      <rPr>
        <b/>
        <sz val="12"/>
        <color theme="1"/>
        <rFont val="宋体"/>
        <charset val="134"/>
      </rPr>
      <t>九、开化县人力资源和社会保障局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综合管理四级主任科员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</si>
  <si>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张厚义</t>
  </si>
  <si>
    <t>108071100725</t>
  </si>
  <si>
    <r>
      <rPr>
        <b/>
        <sz val="12"/>
        <color theme="1"/>
        <rFont val="宋体"/>
        <charset val="134"/>
      </rPr>
      <t>十、开化县交通运输局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工程管理四级主任科员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</si>
  <si>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翁亦恺</t>
  </si>
  <si>
    <t>108071102528</t>
  </si>
  <si>
    <r>
      <rPr>
        <b/>
        <sz val="12"/>
        <color theme="1"/>
        <rFont val="宋体"/>
        <charset val="134"/>
      </rPr>
      <t>十一、开化县审计局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审计监督一级科员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</si>
  <si>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刘哲凯</t>
  </si>
  <si>
    <r>
      <rPr>
        <b/>
        <sz val="12"/>
        <color theme="1"/>
        <rFont val="宋体"/>
        <charset val="134"/>
      </rPr>
      <t>十二、开化县市场监督管理局基层所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基层执法</t>
    </r>
    <r>
      <rPr>
        <b/>
        <sz val="12"/>
        <color theme="1"/>
        <rFont val="Times New Roman"/>
        <charset val="134"/>
      </rPr>
      <t>1</t>
    </r>
    <r>
      <rPr>
        <b/>
        <sz val="12"/>
        <color theme="1"/>
        <rFont val="宋体"/>
        <charset val="134"/>
      </rPr>
      <t>四级主任科员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</si>
  <si>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王峥</t>
  </si>
  <si>
    <r>
      <rPr>
        <b/>
        <sz val="12"/>
        <color theme="1"/>
        <rFont val="宋体"/>
        <charset val="134"/>
      </rPr>
      <t>十三、开化县市场监督管理局基层所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基层执法</t>
    </r>
    <r>
      <rPr>
        <b/>
        <sz val="12"/>
        <color theme="1"/>
        <rFont val="Times New Roman"/>
        <charset val="134"/>
      </rPr>
      <t>2</t>
    </r>
    <r>
      <rPr>
        <b/>
        <sz val="12"/>
        <color theme="1"/>
        <rFont val="宋体"/>
        <charset val="134"/>
      </rPr>
      <t>四级主任科员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</si>
  <si>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吴慧妍</t>
  </si>
  <si>
    <t>308071103916</t>
  </si>
  <si>
    <r>
      <rPr>
        <b/>
        <sz val="12"/>
        <color theme="1"/>
        <rFont val="宋体"/>
        <charset val="134"/>
      </rPr>
      <t>十四、开化县市场监督管理局基层所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基层执法</t>
    </r>
    <r>
      <rPr>
        <b/>
        <sz val="12"/>
        <color theme="1"/>
        <rFont val="Times New Roman"/>
        <charset val="134"/>
      </rPr>
      <t>3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</si>
  <si>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易琛</t>
  </si>
  <si>
    <t>308071103905</t>
  </si>
  <si>
    <r>
      <rPr>
        <b/>
        <sz val="12"/>
        <color theme="1"/>
        <rFont val="宋体"/>
        <charset val="134"/>
      </rPr>
      <t>十五、开化县市场监督管理局基层所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基层执法</t>
    </r>
    <r>
      <rPr>
        <b/>
        <sz val="12"/>
        <color theme="1"/>
        <rFont val="Times New Roman"/>
        <charset val="134"/>
      </rPr>
      <t>4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</si>
  <si>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何缙虎</t>
  </si>
  <si>
    <t>308071104006</t>
  </si>
  <si>
    <r>
      <rPr>
        <b/>
        <sz val="12"/>
        <color theme="1"/>
        <rFont val="宋体"/>
        <charset val="134"/>
      </rPr>
      <t>十六、开化县劳动人事争议仲裁院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劳动仲裁一级科员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</si>
  <si>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姚芷筠</t>
  </si>
  <si>
    <t>108071102620</t>
  </si>
  <si>
    <r>
      <rPr>
        <b/>
        <sz val="12"/>
        <color theme="1"/>
        <rFont val="宋体"/>
        <charset val="134"/>
      </rPr>
      <t>十七、开化县社会保险事业管理中心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社保管理一级科员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</si>
  <si>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郭俊</t>
  </si>
  <si>
    <t>108071101204</t>
  </si>
  <si>
    <r>
      <rPr>
        <b/>
        <sz val="12"/>
        <color theme="1"/>
        <rFont val="宋体"/>
        <charset val="134"/>
      </rPr>
      <t>十八、开化县社会保险事业管理中心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综合管理一级科员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</si>
  <si>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余振涛</t>
  </si>
  <si>
    <t>108071100514</t>
  </si>
  <si>
    <r>
      <rPr>
        <b/>
        <sz val="12"/>
        <color theme="1"/>
        <rFont val="宋体"/>
        <charset val="134"/>
      </rPr>
      <t>十九、开化县综合行政执法大队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一线执法一级科员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</si>
  <si>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邹思慧</t>
  </si>
  <si>
    <t>308071103704</t>
  </si>
  <si>
    <r>
      <rPr>
        <b/>
        <sz val="12"/>
        <color theme="1"/>
        <rFont val="宋体"/>
        <charset val="134"/>
      </rPr>
      <t>二十、浙江开化经济开发区管理委员会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财务一级科员</t>
    </r>
    <r>
      <rPr>
        <b/>
        <sz val="12"/>
        <color theme="1"/>
        <rFont val="Times New Roman"/>
        <charset val="134"/>
      </rPr>
      <t xml:space="preserve"> 1</t>
    </r>
    <r>
      <rPr>
        <b/>
        <sz val="12"/>
        <color theme="1"/>
        <rFont val="宋体"/>
        <charset val="134"/>
      </rPr>
      <t>名</t>
    </r>
  </si>
  <si>
    <t>方濛菡</t>
  </si>
  <si>
    <t>108071102311</t>
  </si>
  <si>
    <r>
      <rPr>
        <b/>
        <sz val="12"/>
        <color theme="1"/>
        <rFont val="宋体"/>
        <charset val="134"/>
      </rPr>
      <t>二十一、开化县人民法院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五级法官助理</t>
    </r>
    <r>
      <rPr>
        <b/>
        <sz val="12"/>
        <color theme="1"/>
        <rFont val="Times New Roman"/>
        <charset val="134"/>
      </rPr>
      <t>1  1</t>
    </r>
    <r>
      <rPr>
        <b/>
        <sz val="12"/>
        <color theme="1"/>
        <rFont val="宋体"/>
        <charset val="134"/>
      </rPr>
      <t>名</t>
    </r>
  </si>
  <si>
    <t>汪美凤</t>
  </si>
  <si>
    <t>108071102502</t>
  </si>
  <si>
    <r>
      <rPr>
        <b/>
        <sz val="12"/>
        <color theme="1"/>
        <rFont val="宋体"/>
        <charset val="134"/>
      </rPr>
      <t>二十二、开化县人民法院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五级法官助理</t>
    </r>
    <r>
      <rPr>
        <b/>
        <sz val="12"/>
        <color theme="1"/>
        <rFont val="Times New Roman"/>
        <charset val="134"/>
      </rPr>
      <t>2  1</t>
    </r>
    <r>
      <rPr>
        <b/>
        <sz val="12"/>
        <color theme="1"/>
        <rFont val="宋体"/>
        <charset val="134"/>
      </rPr>
      <t>名</t>
    </r>
  </si>
  <si>
    <t>冯霞琴</t>
  </si>
  <si>
    <t>108071100216</t>
  </si>
  <si>
    <r>
      <rPr>
        <b/>
        <sz val="12"/>
        <color theme="1"/>
        <rFont val="宋体"/>
        <charset val="134"/>
      </rPr>
      <t>二十三、开化县人民法院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司法行政一级科员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</si>
  <si>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汪弈宵</t>
  </si>
  <si>
    <t>108071101729</t>
  </si>
  <si>
    <r>
      <rPr>
        <b/>
        <sz val="12"/>
        <color theme="1"/>
        <rFont val="宋体"/>
        <charset val="134"/>
      </rPr>
      <t>二十四、开化县人民检察院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五级检察官助理</t>
    </r>
    <r>
      <rPr>
        <b/>
        <sz val="12"/>
        <color theme="1"/>
        <rFont val="Times New Roman"/>
        <charset val="134"/>
      </rPr>
      <t>1  1</t>
    </r>
    <r>
      <rPr>
        <b/>
        <sz val="12"/>
        <color theme="1"/>
        <rFont val="宋体"/>
        <charset val="134"/>
      </rPr>
      <t>名</t>
    </r>
  </si>
  <si>
    <t>徐峰杰</t>
  </si>
  <si>
    <t>108071100730</t>
  </si>
  <si>
    <r>
      <rPr>
        <b/>
        <sz val="12"/>
        <color theme="1"/>
        <rFont val="宋体"/>
        <charset val="134"/>
      </rPr>
      <t>二十五、开化县人民检察院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五级检察官助理</t>
    </r>
    <r>
      <rPr>
        <b/>
        <sz val="12"/>
        <color theme="1"/>
        <rFont val="Times New Roman"/>
        <charset val="134"/>
      </rPr>
      <t>2  1</t>
    </r>
    <r>
      <rPr>
        <b/>
        <sz val="12"/>
        <color theme="1"/>
        <rFont val="宋体"/>
        <charset val="134"/>
      </rPr>
      <t>名</t>
    </r>
  </si>
  <si>
    <t>徐莉</t>
  </si>
  <si>
    <t>108071101017</t>
  </si>
  <si>
    <r>
      <rPr>
        <b/>
        <sz val="12"/>
        <color theme="1"/>
        <rFont val="宋体"/>
        <charset val="134"/>
      </rPr>
      <t>二十六、开化县司法局乡镇司法所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司法助理员</t>
    </r>
    <r>
      <rPr>
        <b/>
        <sz val="12"/>
        <color theme="1"/>
        <rFont val="Times New Roman"/>
        <charset val="134"/>
      </rPr>
      <t>1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</si>
  <si>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曾宇轩</t>
  </si>
  <si>
    <t>108071100617</t>
  </si>
  <si>
    <r>
      <rPr>
        <b/>
        <sz val="12"/>
        <color theme="1"/>
        <rFont val="宋体"/>
        <charset val="134"/>
      </rPr>
      <t>二十七、开化县司法局乡镇司法所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司法助理员</t>
    </r>
    <r>
      <rPr>
        <b/>
        <sz val="12"/>
        <color theme="1"/>
        <rFont val="Times New Roman"/>
        <charset val="134"/>
      </rPr>
      <t>2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</si>
  <si>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付雨晨</t>
  </si>
  <si>
    <t>108071100925</t>
  </si>
  <si>
    <r>
      <rPr>
        <b/>
        <sz val="12"/>
        <color theme="1"/>
        <rFont val="宋体"/>
        <charset val="134"/>
      </rPr>
      <t>二十八、开化县自然资源和规划局基层自然资源所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资规员</t>
    </r>
    <r>
      <rPr>
        <b/>
        <sz val="12"/>
        <color theme="1"/>
        <rFont val="Times New Roman"/>
        <charset val="134"/>
      </rPr>
      <t>1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</si>
  <si>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段可盈</t>
  </si>
  <si>
    <t>108071100311</t>
  </si>
  <si>
    <r>
      <rPr>
        <b/>
        <sz val="12"/>
        <color theme="1"/>
        <rFont val="宋体"/>
        <charset val="134"/>
      </rPr>
      <t>二十九、开化县自然资源和规划局基层自然资源所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资规员</t>
    </r>
    <r>
      <rPr>
        <b/>
        <sz val="12"/>
        <color theme="1"/>
        <rFont val="Times New Roman"/>
        <charset val="134"/>
      </rPr>
      <t>2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</si>
  <si>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汪奘昱</t>
  </si>
  <si>
    <t>108071101109</t>
  </si>
  <si>
    <r>
      <rPr>
        <b/>
        <sz val="12"/>
        <color theme="1"/>
        <rFont val="宋体"/>
        <charset val="134"/>
      </rPr>
      <t>三十、开化县乡镇机关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综合管理</t>
    </r>
    <r>
      <rPr>
        <b/>
        <sz val="12"/>
        <color theme="1"/>
        <rFont val="Times New Roman"/>
        <charset val="134"/>
      </rPr>
      <t>1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</si>
  <si>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汪文</t>
  </si>
  <si>
    <t>208071103616</t>
  </si>
  <si>
    <r>
      <rPr>
        <b/>
        <sz val="12"/>
        <color theme="1"/>
        <rFont val="宋体"/>
        <charset val="134"/>
      </rPr>
      <t>三十一、开化县乡镇机关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综合管理</t>
    </r>
    <r>
      <rPr>
        <b/>
        <sz val="12"/>
        <color theme="1"/>
        <rFont val="Times New Roman"/>
        <charset val="134"/>
      </rPr>
      <t>2</t>
    </r>
    <r>
      <rPr>
        <b/>
        <sz val="12"/>
        <color theme="1"/>
        <rFont val="宋体"/>
        <charset val="134"/>
      </rPr>
      <t>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</si>
  <si>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吴家禾</t>
  </si>
  <si>
    <t>208071103102</t>
  </si>
  <si>
    <r>
      <rPr>
        <b/>
        <sz val="12"/>
        <color theme="1"/>
        <rFont val="宋体"/>
        <charset val="134"/>
      </rPr>
      <t>三十二、开化县乡镇机关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专职人武干部一级科员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</si>
  <si>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余鹏翔</t>
  </si>
  <si>
    <t>208071103530</t>
  </si>
  <si>
    <r>
      <rPr>
        <b/>
        <sz val="12"/>
        <color theme="1"/>
        <rFont val="宋体"/>
        <charset val="134"/>
      </rPr>
      <t>三十三、开化县乡镇机关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乡镇管理一级科员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</si>
  <si>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江正扬</t>
  </si>
  <si>
    <t>208071103119</t>
  </si>
  <si>
    <r>
      <rPr>
        <b/>
        <sz val="12"/>
        <color theme="1"/>
        <rFont val="宋体"/>
        <charset val="134"/>
      </rPr>
      <t>三十四、开化县乡镇机关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优秀村干部二级科员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</si>
  <si>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郑航</t>
  </si>
  <si>
    <t>408071104127</t>
  </si>
  <si>
    <r>
      <rPr>
        <b/>
        <sz val="12"/>
        <color theme="1"/>
        <rFont val="宋体"/>
        <charset val="134"/>
      </rPr>
      <t>三十五、开化县公安局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军警技能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</si>
  <si>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考试
成绩</t>
  </si>
  <si>
    <t>考试折合成绩（80%）</t>
  </si>
  <si>
    <t>面试折合成绩（20%）</t>
  </si>
  <si>
    <t>张建晴</t>
  </si>
  <si>
    <t>817010302013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</si>
</sst>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4"/>
      <name val="方正小标宋简体"/>
      <charset val="134"/>
    </font>
    <font>
      <sz val="14"/>
      <color theme="1"/>
      <name val="方正小标宋简体"/>
      <charset val="134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7"/>
  <sheetViews>
    <sheetView tabSelected="1" view="pageBreakPreview" zoomScale="115" zoomScaleNormal="130" workbookViewId="0">
      <selection activeCell="K2" sqref="K2"/>
    </sheetView>
  </sheetViews>
  <sheetFormatPr defaultColWidth="9" defaultRowHeight="13.5"/>
  <cols>
    <col min="1" max="1" width="5.875" style="2" customWidth="1"/>
    <col min="2" max="2" width="9.375" customWidth="1"/>
    <col min="3" max="3" width="14.6833333333333" customWidth="1"/>
    <col min="4" max="4" width="8.04166666666667" customWidth="1"/>
    <col min="5" max="5" width="11.95" style="3" customWidth="1"/>
    <col min="6" max="6" width="7.39166666666667" customWidth="1"/>
    <col min="7" max="7" width="11.95" style="3" customWidth="1"/>
    <col min="8" max="8" width="9.375" style="3" customWidth="1"/>
    <col min="9" max="9" width="6.51666666666667" style="3" customWidth="1"/>
    <col min="10" max="10" width="8.525" customWidth="1"/>
  </cols>
  <sheetData>
    <row r="1" ht="28" customHeight="1" spans="1:1">
      <c r="A1" s="4" t="s">
        <v>0</v>
      </c>
    </row>
    <row r="2" ht="36" customHeight="1" spans="1:10">
      <c r="A2" s="5" t="s">
        <v>1</v>
      </c>
      <c r="B2" s="6"/>
      <c r="C2" s="6"/>
      <c r="D2" s="6"/>
      <c r="E2" s="7"/>
      <c r="F2" s="6"/>
      <c r="G2" s="7"/>
      <c r="H2" s="7"/>
      <c r="I2" s="7"/>
      <c r="J2" s="6"/>
    </row>
    <row r="3" s="1" customFormat="1" ht="33" customHeight="1" spans="1:10">
      <c r="A3" s="8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10" t="s">
        <v>8</v>
      </c>
      <c r="H3" s="10" t="s">
        <v>9</v>
      </c>
      <c r="I3" s="18" t="s">
        <v>10</v>
      </c>
      <c r="J3" s="18" t="s">
        <v>11</v>
      </c>
    </row>
    <row r="4" customFormat="1" ht="28" customHeight="1" spans="1:10">
      <c r="A4" s="11" t="s">
        <v>12</v>
      </c>
      <c r="B4" s="11"/>
      <c r="C4" s="11"/>
      <c r="D4" s="11"/>
      <c r="E4" s="11"/>
      <c r="F4" s="11"/>
      <c r="G4" s="11"/>
      <c r="H4" s="11"/>
      <c r="I4" s="11"/>
      <c r="J4" s="11"/>
    </row>
    <row r="5" customFormat="1" ht="28" customHeight="1" spans="1:10">
      <c r="A5" s="12">
        <v>1</v>
      </c>
      <c r="B5" s="13" t="s">
        <v>13</v>
      </c>
      <c r="C5" s="14" t="s">
        <v>14</v>
      </c>
      <c r="D5" s="15">
        <v>129.1</v>
      </c>
      <c r="E5" s="16">
        <f>D5/2*0.4</f>
        <v>25.82</v>
      </c>
      <c r="F5" s="17">
        <v>79.2</v>
      </c>
      <c r="G5" s="16">
        <f>F5*0.6</f>
        <v>47.52</v>
      </c>
      <c r="H5" s="16">
        <f>E5+G5</f>
        <v>73.34</v>
      </c>
      <c r="I5" s="19" t="s">
        <v>15</v>
      </c>
      <c r="J5" s="20"/>
    </row>
    <row r="6" customFormat="1" ht="28" customHeight="1" spans="1:10">
      <c r="A6" s="11" t="s">
        <v>16</v>
      </c>
      <c r="B6" s="11"/>
      <c r="C6" s="11"/>
      <c r="D6" s="11"/>
      <c r="E6" s="11"/>
      <c r="F6" s="11"/>
      <c r="G6" s="11"/>
      <c r="H6" s="11"/>
      <c r="I6" s="11"/>
      <c r="J6" s="11"/>
    </row>
    <row r="7" customFormat="1" ht="28" customHeight="1" spans="1:10">
      <c r="A7" s="12">
        <v>1</v>
      </c>
      <c r="B7" s="13" t="s">
        <v>17</v>
      </c>
      <c r="C7" s="14" t="s">
        <v>18</v>
      </c>
      <c r="D7" s="15">
        <v>130.4</v>
      </c>
      <c r="E7" s="16">
        <f>D7/2*0.4</f>
        <v>26.08</v>
      </c>
      <c r="F7" s="17">
        <v>79.08</v>
      </c>
      <c r="G7" s="16">
        <f>F7*0.6</f>
        <v>47.448</v>
      </c>
      <c r="H7" s="16">
        <f>E7+G7</f>
        <v>73.528</v>
      </c>
      <c r="I7" s="21" t="s">
        <v>15</v>
      </c>
      <c r="J7" s="20"/>
    </row>
    <row r="8" customFormat="1" ht="28" customHeight="1" spans="1:10">
      <c r="A8" s="11" t="s">
        <v>19</v>
      </c>
      <c r="B8" s="11"/>
      <c r="C8" s="11"/>
      <c r="D8" s="11"/>
      <c r="E8" s="11"/>
      <c r="F8" s="11"/>
      <c r="G8" s="11"/>
      <c r="H8" s="11"/>
      <c r="I8" s="11"/>
      <c r="J8" s="11"/>
    </row>
    <row r="9" customFormat="1" ht="28" customHeight="1" spans="1:10">
      <c r="A9" s="12">
        <v>1</v>
      </c>
      <c r="B9" s="13" t="s">
        <v>20</v>
      </c>
      <c r="C9" s="15" t="s">
        <v>21</v>
      </c>
      <c r="D9" s="15">
        <v>59.35</v>
      </c>
      <c r="E9" s="16">
        <f>D9*0.4</f>
        <v>23.74</v>
      </c>
      <c r="F9" s="17">
        <v>77.56</v>
      </c>
      <c r="G9" s="16">
        <f>F9*0.6</f>
        <v>46.536</v>
      </c>
      <c r="H9" s="16">
        <f>E9+G9</f>
        <v>70.276</v>
      </c>
      <c r="I9" s="21" t="s">
        <v>15</v>
      </c>
      <c r="J9" s="20"/>
    </row>
    <row r="10" customFormat="1" ht="28" customHeight="1" spans="1:10">
      <c r="A10" s="11" t="s">
        <v>22</v>
      </c>
      <c r="B10" s="11"/>
      <c r="C10" s="11"/>
      <c r="D10" s="11"/>
      <c r="E10" s="11"/>
      <c r="F10" s="11"/>
      <c r="G10" s="11"/>
      <c r="H10" s="11"/>
      <c r="I10" s="11"/>
      <c r="J10" s="11"/>
    </row>
    <row r="11" customFormat="1" ht="28" customHeight="1" spans="1:10">
      <c r="A11" s="12">
        <v>1</v>
      </c>
      <c r="B11" s="13" t="s">
        <v>23</v>
      </c>
      <c r="C11" s="15" t="s">
        <v>24</v>
      </c>
      <c r="D11" s="15">
        <v>58.57</v>
      </c>
      <c r="E11" s="16">
        <f>D11*0.4</f>
        <v>23.428</v>
      </c>
      <c r="F11" s="17">
        <v>80.42</v>
      </c>
      <c r="G11" s="16">
        <f>F11*0.6</f>
        <v>48.252</v>
      </c>
      <c r="H11" s="16">
        <f>E11+G11</f>
        <v>71.68</v>
      </c>
      <c r="I11" s="21" t="s">
        <v>15</v>
      </c>
      <c r="J11" s="20"/>
    </row>
    <row r="12" customFormat="1" ht="28" customHeight="1" spans="1:10">
      <c r="A12" s="12">
        <v>2</v>
      </c>
      <c r="B12" s="13" t="s">
        <v>25</v>
      </c>
      <c r="C12" s="15" t="s">
        <v>26</v>
      </c>
      <c r="D12" s="15">
        <v>54.8</v>
      </c>
      <c r="E12" s="16">
        <f>D12*0.4</f>
        <v>21.92</v>
      </c>
      <c r="F12" s="17">
        <v>80.04</v>
      </c>
      <c r="G12" s="16">
        <f>F12*0.6</f>
        <v>48.024</v>
      </c>
      <c r="H12" s="16">
        <f>E12+G12</f>
        <v>69.944</v>
      </c>
      <c r="I12" s="21" t="s">
        <v>15</v>
      </c>
      <c r="J12" s="20"/>
    </row>
    <row r="13" customFormat="1" ht="28" customHeight="1" spans="1:10">
      <c r="A13" s="11" t="s">
        <v>27</v>
      </c>
      <c r="B13" s="11"/>
      <c r="C13" s="11"/>
      <c r="D13" s="11"/>
      <c r="E13" s="11"/>
      <c r="F13" s="11"/>
      <c r="G13" s="11"/>
      <c r="H13" s="11"/>
      <c r="I13" s="11"/>
      <c r="J13" s="11"/>
    </row>
    <row r="14" customFormat="1" ht="28" customHeight="1" spans="1:10">
      <c r="A14" s="12">
        <v>1</v>
      </c>
      <c r="B14" s="13" t="s">
        <v>28</v>
      </c>
      <c r="C14" s="15" t="s">
        <v>29</v>
      </c>
      <c r="D14" s="15">
        <v>58.14</v>
      </c>
      <c r="E14" s="16">
        <f>D14*0.4</f>
        <v>23.256</v>
      </c>
      <c r="F14" s="17">
        <v>80.5</v>
      </c>
      <c r="G14" s="16">
        <f>F14*0.6</f>
        <v>48.3</v>
      </c>
      <c r="H14" s="16">
        <f>E14+G14</f>
        <v>71.556</v>
      </c>
      <c r="I14" s="21" t="s">
        <v>15</v>
      </c>
      <c r="J14" s="20"/>
    </row>
    <row r="15" customFormat="1" ht="28" customHeight="1" spans="1:10">
      <c r="A15" s="11" t="s">
        <v>30</v>
      </c>
      <c r="B15" s="11"/>
      <c r="C15" s="11"/>
      <c r="D15" s="11"/>
      <c r="E15" s="11"/>
      <c r="F15" s="11"/>
      <c r="G15" s="11"/>
      <c r="H15" s="11"/>
      <c r="I15" s="11"/>
      <c r="J15" s="11"/>
    </row>
    <row r="16" customFormat="1" ht="28" customHeight="1" spans="1:10">
      <c r="A16" s="12">
        <v>1</v>
      </c>
      <c r="B16" s="13" t="s">
        <v>31</v>
      </c>
      <c r="C16" s="14" t="s">
        <v>32</v>
      </c>
      <c r="D16" s="15">
        <v>57.7</v>
      </c>
      <c r="E16" s="16">
        <f>D16*0.4</f>
        <v>23.08</v>
      </c>
      <c r="F16" s="17">
        <v>79.18</v>
      </c>
      <c r="G16" s="16">
        <f>F16*0.6</f>
        <v>47.508</v>
      </c>
      <c r="H16" s="16">
        <f>E16+G16</f>
        <v>70.588</v>
      </c>
      <c r="I16" s="21" t="s">
        <v>15</v>
      </c>
      <c r="J16" s="20"/>
    </row>
    <row r="17" customFormat="1" ht="28" customHeight="1" spans="1:10">
      <c r="A17" s="11" t="s">
        <v>33</v>
      </c>
      <c r="B17" s="11"/>
      <c r="C17" s="11"/>
      <c r="D17" s="11"/>
      <c r="E17" s="11"/>
      <c r="F17" s="11"/>
      <c r="G17" s="11"/>
      <c r="H17" s="11"/>
      <c r="I17" s="11"/>
      <c r="J17" s="11"/>
    </row>
    <row r="18" customFormat="1" ht="28" customHeight="1" spans="1:10">
      <c r="A18" s="12">
        <v>1</v>
      </c>
      <c r="B18" s="13" t="s">
        <v>34</v>
      </c>
      <c r="C18" s="14" t="s">
        <v>35</v>
      </c>
      <c r="D18" s="15">
        <v>132.1</v>
      </c>
      <c r="E18" s="16">
        <f>D18/2*0.4</f>
        <v>26.42</v>
      </c>
      <c r="F18" s="17">
        <v>81.06</v>
      </c>
      <c r="G18" s="16">
        <f>F18*0.6</f>
        <v>48.636</v>
      </c>
      <c r="H18" s="16">
        <f>E18+G18</f>
        <v>75.056</v>
      </c>
      <c r="I18" s="21" t="s">
        <v>15</v>
      </c>
      <c r="J18" s="20"/>
    </row>
    <row r="19" customFormat="1" ht="28" customHeight="1" spans="1:10">
      <c r="A19" s="12">
        <v>2</v>
      </c>
      <c r="B19" s="13" t="s">
        <v>36</v>
      </c>
      <c r="C19" s="14" t="s">
        <v>37</v>
      </c>
      <c r="D19" s="15">
        <v>133.7</v>
      </c>
      <c r="E19" s="16">
        <f>D19/2*0.4</f>
        <v>26.74</v>
      </c>
      <c r="F19" s="17">
        <v>78.94</v>
      </c>
      <c r="G19" s="16">
        <f>F19*0.6</f>
        <v>47.364</v>
      </c>
      <c r="H19" s="16">
        <f>E19+G19</f>
        <v>74.104</v>
      </c>
      <c r="I19" s="21" t="s">
        <v>15</v>
      </c>
      <c r="J19" s="20"/>
    </row>
    <row r="20" customFormat="1" ht="28" customHeight="1" spans="1:10">
      <c r="A20" s="11" t="s">
        <v>38</v>
      </c>
      <c r="B20" s="11"/>
      <c r="C20" s="11"/>
      <c r="D20" s="11"/>
      <c r="E20" s="11"/>
      <c r="F20" s="11"/>
      <c r="G20" s="11"/>
      <c r="H20" s="11"/>
      <c r="I20" s="11"/>
      <c r="J20" s="11"/>
    </row>
    <row r="21" customFormat="1" ht="28" customHeight="1" spans="1:10">
      <c r="A21" s="12">
        <v>1</v>
      </c>
      <c r="B21" s="13" t="s">
        <v>39</v>
      </c>
      <c r="C21" s="14" t="s">
        <v>40</v>
      </c>
      <c r="D21" s="15">
        <v>133</v>
      </c>
      <c r="E21" s="16">
        <f>D21/2*0.4</f>
        <v>26.6</v>
      </c>
      <c r="F21" s="17">
        <v>77.58</v>
      </c>
      <c r="G21" s="16">
        <f>F21*0.6</f>
        <v>46.548</v>
      </c>
      <c r="H21" s="16">
        <f>E21+G21</f>
        <v>73.148</v>
      </c>
      <c r="I21" s="21" t="s">
        <v>15</v>
      </c>
      <c r="J21" s="20"/>
    </row>
    <row r="22" customFormat="1" ht="28" customHeight="1" spans="1:10">
      <c r="A22" s="12">
        <v>2</v>
      </c>
      <c r="B22" s="13" t="s">
        <v>41</v>
      </c>
      <c r="C22" s="14" t="s">
        <v>42</v>
      </c>
      <c r="D22" s="15">
        <v>130.8</v>
      </c>
      <c r="E22" s="16">
        <f>D22/2*0.4</f>
        <v>26.16</v>
      </c>
      <c r="F22" s="17">
        <v>77.94</v>
      </c>
      <c r="G22" s="16">
        <f>F22*0.6</f>
        <v>46.764</v>
      </c>
      <c r="H22" s="16">
        <f>E22+G22</f>
        <v>72.924</v>
      </c>
      <c r="I22" s="21" t="s">
        <v>15</v>
      </c>
      <c r="J22" s="20"/>
    </row>
    <row r="23" customFormat="1" ht="28" customHeight="1" spans="1:10">
      <c r="A23" s="11" t="s">
        <v>43</v>
      </c>
      <c r="B23" s="11"/>
      <c r="C23" s="11"/>
      <c r="D23" s="11"/>
      <c r="E23" s="11"/>
      <c r="F23" s="11"/>
      <c r="G23" s="11"/>
      <c r="H23" s="11"/>
      <c r="I23" s="11"/>
      <c r="J23" s="11"/>
    </row>
    <row r="24" customFormat="1" ht="28" customHeight="1" spans="1:10">
      <c r="A24" s="12">
        <v>1</v>
      </c>
      <c r="B24" s="13" t="s">
        <v>44</v>
      </c>
      <c r="C24" s="14" t="s">
        <v>45</v>
      </c>
      <c r="D24" s="15">
        <v>124.3</v>
      </c>
      <c r="E24" s="16">
        <v>24.86</v>
      </c>
      <c r="F24" s="17">
        <v>80.74</v>
      </c>
      <c r="G24" s="16">
        <v>48.444</v>
      </c>
      <c r="H24" s="16">
        <v>73.304</v>
      </c>
      <c r="I24" s="21" t="s">
        <v>15</v>
      </c>
      <c r="J24" s="20"/>
    </row>
    <row r="25" customFormat="1" ht="28" customHeight="1" spans="1:10">
      <c r="A25" s="11" t="s">
        <v>46</v>
      </c>
      <c r="B25" s="11"/>
      <c r="C25" s="11"/>
      <c r="D25" s="11"/>
      <c r="E25" s="11"/>
      <c r="F25" s="11"/>
      <c r="G25" s="11"/>
      <c r="H25" s="11"/>
      <c r="I25" s="11"/>
      <c r="J25" s="11"/>
    </row>
    <row r="26" customFormat="1" ht="28" customHeight="1" spans="1:10">
      <c r="A26" s="12">
        <v>1</v>
      </c>
      <c r="B26" s="13" t="s">
        <v>47</v>
      </c>
      <c r="C26" s="14" t="s">
        <v>48</v>
      </c>
      <c r="D26" s="15">
        <v>117.3</v>
      </c>
      <c r="E26" s="16">
        <f>D26/2*0.4</f>
        <v>23.46</v>
      </c>
      <c r="F26" s="17">
        <v>73.7</v>
      </c>
      <c r="G26" s="16">
        <f>F26*0.6</f>
        <v>44.22</v>
      </c>
      <c r="H26" s="16">
        <f>E26+G26</f>
        <v>67.68</v>
      </c>
      <c r="I26" s="21" t="s">
        <v>15</v>
      </c>
      <c r="J26" s="20"/>
    </row>
    <row r="27" customFormat="1" ht="28" customHeight="1" spans="1:10">
      <c r="A27" s="11" t="s">
        <v>49</v>
      </c>
      <c r="B27" s="11"/>
      <c r="C27" s="11"/>
      <c r="D27" s="11"/>
      <c r="E27" s="11"/>
      <c r="F27" s="11"/>
      <c r="G27" s="11"/>
      <c r="H27" s="11"/>
      <c r="I27" s="11"/>
      <c r="J27" s="11"/>
    </row>
    <row r="28" customFormat="1" ht="28" customHeight="1" spans="1:10">
      <c r="A28" s="12">
        <v>1</v>
      </c>
      <c r="B28" s="13" t="s">
        <v>50</v>
      </c>
      <c r="C28" s="14">
        <v>108071102614</v>
      </c>
      <c r="D28" s="15">
        <v>128.7</v>
      </c>
      <c r="E28" s="16">
        <f>D28/2*0.4</f>
        <v>25.74</v>
      </c>
      <c r="F28" s="17">
        <v>81.8</v>
      </c>
      <c r="G28" s="16">
        <f>F28*0.6</f>
        <v>49.08</v>
      </c>
      <c r="H28" s="16">
        <f>E28+G28</f>
        <v>74.82</v>
      </c>
      <c r="I28" s="21" t="s">
        <v>15</v>
      </c>
      <c r="J28" s="20"/>
    </row>
    <row r="29" customFormat="1" ht="28" customHeight="1" spans="1:10">
      <c r="A29" s="11" t="s">
        <v>51</v>
      </c>
      <c r="B29" s="11"/>
      <c r="C29" s="11"/>
      <c r="D29" s="11"/>
      <c r="E29" s="11"/>
      <c r="F29" s="11"/>
      <c r="G29" s="11"/>
      <c r="H29" s="11"/>
      <c r="I29" s="11"/>
      <c r="J29" s="11"/>
    </row>
    <row r="30" customFormat="1" ht="28" customHeight="1" spans="1:10">
      <c r="A30" s="12">
        <v>1</v>
      </c>
      <c r="B30" s="13" t="s">
        <v>52</v>
      </c>
      <c r="C30" s="14">
        <v>308071104004</v>
      </c>
      <c r="D30" s="15">
        <v>124.61</v>
      </c>
      <c r="E30" s="16">
        <f>D30/2*0.4</f>
        <v>24.922</v>
      </c>
      <c r="F30" s="17">
        <v>79.3</v>
      </c>
      <c r="G30" s="16">
        <f>F30*0.6</f>
        <v>47.58</v>
      </c>
      <c r="H30" s="16">
        <f>E30+G30</f>
        <v>72.502</v>
      </c>
      <c r="I30" s="21" t="s">
        <v>15</v>
      </c>
      <c r="J30" s="20"/>
    </row>
    <row r="31" customFormat="1" ht="28" customHeight="1" spans="1:10">
      <c r="A31" s="11" t="s">
        <v>53</v>
      </c>
      <c r="B31" s="11"/>
      <c r="C31" s="11"/>
      <c r="D31" s="11"/>
      <c r="E31" s="11"/>
      <c r="F31" s="11"/>
      <c r="G31" s="11"/>
      <c r="H31" s="11"/>
      <c r="I31" s="11"/>
      <c r="J31" s="11"/>
    </row>
    <row r="32" customFormat="1" ht="28" customHeight="1" spans="1:10">
      <c r="A32" s="12">
        <v>1</v>
      </c>
      <c r="B32" s="13" t="s">
        <v>54</v>
      </c>
      <c r="C32" s="14" t="s">
        <v>55</v>
      </c>
      <c r="D32" s="15">
        <v>135.3</v>
      </c>
      <c r="E32" s="16">
        <f>D32/2*0.4</f>
        <v>27.06</v>
      </c>
      <c r="F32" s="17">
        <v>81</v>
      </c>
      <c r="G32" s="16">
        <f>F32*0.6</f>
        <v>48.6</v>
      </c>
      <c r="H32" s="16">
        <f>E32+G32</f>
        <v>75.66</v>
      </c>
      <c r="I32" s="21" t="s">
        <v>15</v>
      </c>
      <c r="J32" s="20"/>
    </row>
    <row r="33" customFormat="1" ht="28" customHeight="1" spans="1:10">
      <c r="A33" s="11" t="s">
        <v>56</v>
      </c>
      <c r="B33" s="11"/>
      <c r="C33" s="11"/>
      <c r="D33" s="11"/>
      <c r="E33" s="11"/>
      <c r="F33" s="11"/>
      <c r="G33" s="11"/>
      <c r="H33" s="11"/>
      <c r="I33" s="11"/>
      <c r="J33" s="11"/>
    </row>
    <row r="34" customFormat="1" ht="28" customHeight="1" spans="1:10">
      <c r="A34" s="12">
        <v>1</v>
      </c>
      <c r="B34" s="13" t="s">
        <v>57</v>
      </c>
      <c r="C34" s="14" t="s">
        <v>58</v>
      </c>
      <c r="D34" s="15">
        <v>123.35</v>
      </c>
      <c r="E34" s="16">
        <f>D34/2*0.4</f>
        <v>24.67</v>
      </c>
      <c r="F34" s="17">
        <v>79.82</v>
      </c>
      <c r="G34" s="16">
        <f>F34*0.6</f>
        <v>47.892</v>
      </c>
      <c r="H34" s="16">
        <f>E34+G34</f>
        <v>72.562</v>
      </c>
      <c r="I34" s="21" t="s">
        <v>15</v>
      </c>
      <c r="J34" s="20"/>
    </row>
    <row r="35" customFormat="1" ht="28" customHeight="1" spans="1:10">
      <c r="A35" s="11" t="s">
        <v>59</v>
      </c>
      <c r="B35" s="11"/>
      <c r="C35" s="11"/>
      <c r="D35" s="11"/>
      <c r="E35" s="11"/>
      <c r="F35" s="11"/>
      <c r="G35" s="11"/>
      <c r="H35" s="11"/>
      <c r="I35" s="11"/>
      <c r="J35" s="11"/>
    </row>
    <row r="36" customFormat="1" ht="28" customHeight="1" spans="1:10">
      <c r="A36" s="12">
        <v>1</v>
      </c>
      <c r="B36" s="13" t="s">
        <v>60</v>
      </c>
      <c r="C36" s="14" t="s">
        <v>61</v>
      </c>
      <c r="D36" s="15">
        <v>125.26</v>
      </c>
      <c r="E36" s="16">
        <f>D36/2*0.4</f>
        <v>25.052</v>
      </c>
      <c r="F36" s="17">
        <v>78.72</v>
      </c>
      <c r="G36" s="16">
        <f>F36*0.6</f>
        <v>47.232</v>
      </c>
      <c r="H36" s="16">
        <f>E36+G36</f>
        <v>72.284</v>
      </c>
      <c r="I36" s="21" t="s">
        <v>15</v>
      </c>
      <c r="J36" s="20"/>
    </row>
    <row r="37" customFormat="1" ht="28" customHeight="1" spans="1:10">
      <c r="A37" s="11" t="s">
        <v>62</v>
      </c>
      <c r="B37" s="11"/>
      <c r="C37" s="11"/>
      <c r="D37" s="11"/>
      <c r="E37" s="11"/>
      <c r="F37" s="11"/>
      <c r="G37" s="11"/>
      <c r="H37" s="11"/>
      <c r="I37" s="11"/>
      <c r="J37" s="11"/>
    </row>
    <row r="38" customFormat="1" ht="28" customHeight="1" spans="1:10">
      <c r="A38" s="12">
        <v>1</v>
      </c>
      <c r="B38" s="13" t="s">
        <v>63</v>
      </c>
      <c r="C38" s="14" t="s">
        <v>64</v>
      </c>
      <c r="D38" s="15">
        <v>124.1</v>
      </c>
      <c r="E38" s="16">
        <f>D38/2*0.4</f>
        <v>24.82</v>
      </c>
      <c r="F38" s="17">
        <v>76.74</v>
      </c>
      <c r="G38" s="16">
        <f>F38*0.6</f>
        <v>46.044</v>
      </c>
      <c r="H38" s="16">
        <f>E38+G38</f>
        <v>70.864</v>
      </c>
      <c r="I38" s="21" t="s">
        <v>15</v>
      </c>
      <c r="J38" s="20"/>
    </row>
    <row r="39" customFormat="1" ht="28" customHeight="1" spans="1:10">
      <c r="A39" s="11" t="s">
        <v>65</v>
      </c>
      <c r="B39" s="11"/>
      <c r="C39" s="11"/>
      <c r="D39" s="11"/>
      <c r="E39" s="11"/>
      <c r="F39" s="11"/>
      <c r="G39" s="11"/>
      <c r="H39" s="11"/>
      <c r="I39" s="11"/>
      <c r="J39" s="11"/>
    </row>
    <row r="40" customFormat="1" ht="28" customHeight="1" spans="1:10">
      <c r="A40" s="12">
        <v>1</v>
      </c>
      <c r="B40" s="13" t="s">
        <v>66</v>
      </c>
      <c r="C40" s="14" t="s">
        <v>67</v>
      </c>
      <c r="D40" s="15">
        <v>120.9</v>
      </c>
      <c r="E40" s="16">
        <f>D40/2*0.4</f>
        <v>24.18</v>
      </c>
      <c r="F40" s="17">
        <v>77.4</v>
      </c>
      <c r="G40" s="16">
        <f>F40*0.6</f>
        <v>46.44</v>
      </c>
      <c r="H40" s="16">
        <f>E40+G40</f>
        <v>70.62</v>
      </c>
      <c r="I40" s="21" t="s">
        <v>15</v>
      </c>
      <c r="J40" s="20"/>
    </row>
    <row r="41" customFormat="1" ht="28" customHeight="1" spans="1:10">
      <c r="A41" s="11" t="s">
        <v>68</v>
      </c>
      <c r="B41" s="11"/>
      <c r="C41" s="11"/>
      <c r="D41" s="11"/>
      <c r="E41" s="11"/>
      <c r="F41" s="11"/>
      <c r="G41" s="11"/>
      <c r="H41" s="11"/>
      <c r="I41" s="11"/>
      <c r="J41" s="11"/>
    </row>
    <row r="42" customFormat="1" ht="28" customHeight="1" spans="1:10">
      <c r="A42" s="12">
        <v>1</v>
      </c>
      <c r="B42" s="13" t="s">
        <v>69</v>
      </c>
      <c r="C42" s="14" t="s">
        <v>70</v>
      </c>
      <c r="D42" s="15">
        <v>133.8</v>
      </c>
      <c r="E42" s="16">
        <f>D42/2*0.4</f>
        <v>26.76</v>
      </c>
      <c r="F42" s="17">
        <v>85.2</v>
      </c>
      <c r="G42" s="16">
        <f>F42*0.6</f>
        <v>51.12</v>
      </c>
      <c r="H42" s="16">
        <f>E42+G42</f>
        <v>77.88</v>
      </c>
      <c r="I42" s="21" t="s">
        <v>15</v>
      </c>
      <c r="J42" s="20"/>
    </row>
    <row r="43" customFormat="1" ht="28" customHeight="1" spans="1:10">
      <c r="A43" s="11" t="s">
        <v>71</v>
      </c>
      <c r="B43" s="11"/>
      <c r="C43" s="11"/>
      <c r="D43" s="11"/>
      <c r="E43" s="11"/>
      <c r="F43" s="11"/>
      <c r="G43" s="11"/>
      <c r="H43" s="11"/>
      <c r="I43" s="11"/>
      <c r="J43" s="11"/>
    </row>
    <row r="44" customFormat="1" ht="28" customHeight="1" spans="1:10">
      <c r="A44" s="12">
        <v>1</v>
      </c>
      <c r="B44" s="13" t="s">
        <v>72</v>
      </c>
      <c r="C44" s="14" t="s">
        <v>73</v>
      </c>
      <c r="D44" s="15">
        <v>121.91</v>
      </c>
      <c r="E44" s="16">
        <f>D44/2*0.4</f>
        <v>24.382</v>
      </c>
      <c r="F44" s="17">
        <v>80.4</v>
      </c>
      <c r="G44" s="16">
        <f>F44*0.6</f>
        <v>48.24</v>
      </c>
      <c r="H44" s="16">
        <f>E44+G44</f>
        <v>72.622</v>
      </c>
      <c r="I44" s="21" t="s">
        <v>15</v>
      </c>
      <c r="J44" s="20"/>
    </row>
    <row r="45" customFormat="1" ht="28" customHeight="1" spans="1:10">
      <c r="A45" s="11" t="s">
        <v>74</v>
      </c>
      <c r="B45" s="11"/>
      <c r="C45" s="11"/>
      <c r="D45" s="11"/>
      <c r="E45" s="11"/>
      <c r="F45" s="11"/>
      <c r="G45" s="11"/>
      <c r="H45" s="11"/>
      <c r="I45" s="11"/>
      <c r="J45" s="11"/>
    </row>
    <row r="46" customFormat="1" ht="28" customHeight="1" spans="1:10">
      <c r="A46" s="12">
        <v>1</v>
      </c>
      <c r="B46" s="13" t="s">
        <v>75</v>
      </c>
      <c r="C46" s="14" t="s">
        <v>76</v>
      </c>
      <c r="D46" s="15">
        <v>131.2</v>
      </c>
      <c r="E46" s="16">
        <f>D46/2*0.4</f>
        <v>26.24</v>
      </c>
      <c r="F46" s="17">
        <v>81.64</v>
      </c>
      <c r="G46" s="16">
        <f>F46*0.6</f>
        <v>48.984</v>
      </c>
      <c r="H46" s="16">
        <f>E46+G46</f>
        <v>75.224</v>
      </c>
      <c r="I46" s="21" t="s">
        <v>15</v>
      </c>
      <c r="J46" s="20"/>
    </row>
    <row r="47" customFormat="1" ht="28" customHeight="1" spans="1:10">
      <c r="A47" s="11" t="s">
        <v>77</v>
      </c>
      <c r="B47" s="11"/>
      <c r="C47" s="11"/>
      <c r="D47" s="11"/>
      <c r="E47" s="11"/>
      <c r="F47" s="11"/>
      <c r="G47" s="11"/>
      <c r="H47" s="11"/>
      <c r="I47" s="11"/>
      <c r="J47" s="11"/>
    </row>
    <row r="48" customFormat="1" ht="28" customHeight="1" spans="1:10">
      <c r="A48" s="12">
        <v>1</v>
      </c>
      <c r="B48" s="13" t="s">
        <v>78</v>
      </c>
      <c r="C48" s="14" t="s">
        <v>79</v>
      </c>
      <c r="D48" s="15">
        <v>122</v>
      </c>
      <c r="E48" s="16">
        <f>D48/2*0.4</f>
        <v>24.4</v>
      </c>
      <c r="F48" s="17">
        <v>78.2</v>
      </c>
      <c r="G48" s="16">
        <f>F48*0.6</f>
        <v>46.92</v>
      </c>
      <c r="H48" s="16">
        <f>E48+G48</f>
        <v>71.32</v>
      </c>
      <c r="I48" s="21" t="s">
        <v>15</v>
      </c>
      <c r="J48" s="20"/>
    </row>
    <row r="49" customFormat="1" ht="28" customHeight="1" spans="1:10">
      <c r="A49" s="11" t="s">
        <v>80</v>
      </c>
      <c r="B49" s="11"/>
      <c r="C49" s="11"/>
      <c r="D49" s="11"/>
      <c r="E49" s="11"/>
      <c r="F49" s="11"/>
      <c r="G49" s="11"/>
      <c r="H49" s="11"/>
      <c r="I49" s="11"/>
      <c r="J49" s="11"/>
    </row>
    <row r="50" customFormat="1" ht="28" customHeight="1" spans="1:10">
      <c r="A50" s="12">
        <v>1</v>
      </c>
      <c r="B50" s="13" t="s">
        <v>81</v>
      </c>
      <c r="C50" s="14" t="s">
        <v>82</v>
      </c>
      <c r="D50" s="15">
        <v>126.4</v>
      </c>
      <c r="E50" s="16">
        <f>D50/2*0.4</f>
        <v>25.28</v>
      </c>
      <c r="F50" s="17">
        <v>79.74</v>
      </c>
      <c r="G50" s="16">
        <f>F50*0.6</f>
        <v>47.844</v>
      </c>
      <c r="H50" s="16">
        <f>E50+G50</f>
        <v>73.124</v>
      </c>
      <c r="I50" s="21" t="s">
        <v>15</v>
      </c>
      <c r="J50" s="20"/>
    </row>
    <row r="51" customFormat="1" ht="28" customHeight="1" spans="1:10">
      <c r="A51" s="11" t="s">
        <v>83</v>
      </c>
      <c r="B51" s="11"/>
      <c r="C51" s="11"/>
      <c r="D51" s="11"/>
      <c r="E51" s="11"/>
      <c r="F51" s="11"/>
      <c r="G51" s="11"/>
      <c r="H51" s="11"/>
      <c r="I51" s="11"/>
      <c r="J51" s="11"/>
    </row>
    <row r="52" customFormat="1" ht="28" customHeight="1" spans="1:10">
      <c r="A52" s="12">
        <v>1</v>
      </c>
      <c r="B52" s="13" t="s">
        <v>84</v>
      </c>
      <c r="C52" s="14" t="s">
        <v>85</v>
      </c>
      <c r="D52" s="15">
        <v>131.7</v>
      </c>
      <c r="E52" s="16">
        <f>D52/2*0.4</f>
        <v>26.34</v>
      </c>
      <c r="F52" s="17">
        <v>78.06</v>
      </c>
      <c r="G52" s="16">
        <f>F52*0.6</f>
        <v>46.836</v>
      </c>
      <c r="H52" s="16">
        <f>E52+G52</f>
        <v>73.176</v>
      </c>
      <c r="I52" s="21" t="s">
        <v>15</v>
      </c>
      <c r="J52" s="20"/>
    </row>
    <row r="53" customFormat="1" ht="28" customHeight="1" spans="1:10">
      <c r="A53" s="11" t="s">
        <v>86</v>
      </c>
      <c r="B53" s="11"/>
      <c r="C53" s="11"/>
      <c r="D53" s="11"/>
      <c r="E53" s="11"/>
      <c r="F53" s="11"/>
      <c r="G53" s="11"/>
      <c r="H53" s="11"/>
      <c r="I53" s="11"/>
      <c r="J53" s="11"/>
    </row>
    <row r="54" customFormat="1" ht="28" customHeight="1" spans="1:10">
      <c r="A54" s="12">
        <v>1</v>
      </c>
      <c r="B54" s="13" t="s">
        <v>87</v>
      </c>
      <c r="C54" s="14" t="s">
        <v>88</v>
      </c>
      <c r="D54" s="15">
        <v>129.7</v>
      </c>
      <c r="E54" s="16">
        <f>D54/2*0.4</f>
        <v>25.94</v>
      </c>
      <c r="F54" s="17">
        <v>77.58</v>
      </c>
      <c r="G54" s="16">
        <f>F54*0.6</f>
        <v>46.548</v>
      </c>
      <c r="H54" s="16">
        <f>E54+G54</f>
        <v>72.488</v>
      </c>
      <c r="I54" s="21" t="s">
        <v>15</v>
      </c>
      <c r="J54" s="20"/>
    </row>
    <row r="55" customFormat="1" ht="28" customHeight="1" spans="1:10">
      <c r="A55" s="11" t="s">
        <v>89</v>
      </c>
      <c r="B55" s="11"/>
      <c r="C55" s="11"/>
      <c r="D55" s="11"/>
      <c r="E55" s="11"/>
      <c r="F55" s="11"/>
      <c r="G55" s="11"/>
      <c r="H55" s="11"/>
      <c r="I55" s="11"/>
      <c r="J55" s="11"/>
    </row>
    <row r="56" customFormat="1" ht="28" customHeight="1" spans="1:10">
      <c r="A56" s="12">
        <v>1</v>
      </c>
      <c r="B56" s="13" t="s">
        <v>90</v>
      </c>
      <c r="C56" s="14" t="s">
        <v>91</v>
      </c>
      <c r="D56" s="15">
        <v>135.1</v>
      </c>
      <c r="E56" s="16">
        <f>D56/2*0.4</f>
        <v>27.02</v>
      </c>
      <c r="F56" s="17">
        <v>79.42</v>
      </c>
      <c r="G56" s="16">
        <f>F56*0.6</f>
        <v>47.652</v>
      </c>
      <c r="H56" s="16">
        <f>E56+G56</f>
        <v>74.672</v>
      </c>
      <c r="I56" s="21" t="s">
        <v>15</v>
      </c>
      <c r="J56" s="20"/>
    </row>
    <row r="57" customFormat="1" ht="28" customHeight="1" spans="1:10">
      <c r="A57" s="11" t="s">
        <v>92</v>
      </c>
      <c r="B57" s="11"/>
      <c r="C57" s="11"/>
      <c r="D57" s="11"/>
      <c r="E57" s="11"/>
      <c r="F57" s="11"/>
      <c r="G57" s="11"/>
      <c r="H57" s="11"/>
      <c r="I57" s="11"/>
      <c r="J57" s="11"/>
    </row>
    <row r="58" customFormat="1" ht="28" customHeight="1" spans="1:10">
      <c r="A58" s="12">
        <v>1</v>
      </c>
      <c r="B58" s="13" t="s">
        <v>93</v>
      </c>
      <c r="C58" s="14" t="s">
        <v>94</v>
      </c>
      <c r="D58" s="15">
        <v>130.3</v>
      </c>
      <c r="E58" s="16">
        <f>D58/2*0.4</f>
        <v>26.06</v>
      </c>
      <c r="F58" s="17">
        <v>77.16</v>
      </c>
      <c r="G58" s="16">
        <f>F58*0.6</f>
        <v>46.296</v>
      </c>
      <c r="H58" s="16">
        <f>E58+G58</f>
        <v>72.356</v>
      </c>
      <c r="I58" s="21" t="s">
        <v>15</v>
      </c>
      <c r="J58" s="20"/>
    </row>
    <row r="59" customFormat="1" ht="28" customHeight="1" spans="1:10">
      <c r="A59" s="11" t="s">
        <v>95</v>
      </c>
      <c r="B59" s="11"/>
      <c r="C59" s="11"/>
      <c r="D59" s="11"/>
      <c r="E59" s="11"/>
      <c r="F59" s="11"/>
      <c r="G59" s="11"/>
      <c r="H59" s="11"/>
      <c r="I59" s="11"/>
      <c r="J59" s="11"/>
    </row>
    <row r="60" customFormat="1" ht="28" customHeight="1" spans="1:10">
      <c r="A60" s="12">
        <v>1</v>
      </c>
      <c r="B60" s="13" t="s">
        <v>96</v>
      </c>
      <c r="C60" s="14" t="s">
        <v>97</v>
      </c>
      <c r="D60" s="15">
        <v>127</v>
      </c>
      <c r="E60" s="16">
        <f>D60/2*0.4</f>
        <v>25.4</v>
      </c>
      <c r="F60" s="17">
        <v>76.14</v>
      </c>
      <c r="G60" s="16">
        <f>F60*0.6</f>
        <v>45.684</v>
      </c>
      <c r="H60" s="16">
        <f>E60+G60</f>
        <v>71.084</v>
      </c>
      <c r="I60" s="21" t="s">
        <v>15</v>
      </c>
      <c r="J60" s="20"/>
    </row>
    <row r="61" customFormat="1" ht="28" customHeight="1" spans="1:10">
      <c r="A61" s="11" t="s">
        <v>98</v>
      </c>
      <c r="B61" s="11"/>
      <c r="C61" s="11"/>
      <c r="D61" s="11"/>
      <c r="E61" s="11"/>
      <c r="F61" s="11"/>
      <c r="G61" s="11"/>
      <c r="H61" s="11"/>
      <c r="I61" s="11"/>
      <c r="J61" s="11"/>
    </row>
    <row r="62" customFormat="1" ht="28" customHeight="1" spans="1:10">
      <c r="A62" s="12">
        <v>1</v>
      </c>
      <c r="B62" s="13" t="s">
        <v>99</v>
      </c>
      <c r="C62" s="14" t="s">
        <v>100</v>
      </c>
      <c r="D62" s="15">
        <v>123.3</v>
      </c>
      <c r="E62" s="16">
        <f>D62/2*0.4</f>
        <v>24.66</v>
      </c>
      <c r="F62" s="17">
        <v>82.28</v>
      </c>
      <c r="G62" s="16">
        <f>F62*0.6</f>
        <v>49.368</v>
      </c>
      <c r="H62" s="16">
        <f>E62+G62</f>
        <v>74.028</v>
      </c>
      <c r="I62" s="21" t="s">
        <v>15</v>
      </c>
      <c r="J62" s="20"/>
    </row>
    <row r="63" customFormat="1" ht="28" customHeight="1" spans="1:10">
      <c r="A63" s="11" t="s">
        <v>101</v>
      </c>
      <c r="B63" s="11"/>
      <c r="C63" s="11"/>
      <c r="D63" s="11"/>
      <c r="E63" s="11"/>
      <c r="F63" s="11"/>
      <c r="G63" s="11"/>
      <c r="H63" s="11"/>
      <c r="I63" s="11"/>
      <c r="J63" s="11"/>
    </row>
    <row r="64" customFormat="1" ht="28" customHeight="1" spans="1:10">
      <c r="A64" s="12">
        <v>1</v>
      </c>
      <c r="B64" s="13" t="s">
        <v>102</v>
      </c>
      <c r="C64" s="14" t="s">
        <v>103</v>
      </c>
      <c r="D64" s="15">
        <v>125.9</v>
      </c>
      <c r="E64" s="16">
        <f>D64/2*0.4</f>
        <v>25.18</v>
      </c>
      <c r="F64" s="17">
        <v>77.92</v>
      </c>
      <c r="G64" s="16">
        <f>F64*0.6</f>
        <v>46.752</v>
      </c>
      <c r="H64" s="16">
        <f>E64+G64</f>
        <v>71.932</v>
      </c>
      <c r="I64" s="21" t="s">
        <v>15</v>
      </c>
      <c r="J64" s="20"/>
    </row>
    <row r="65" customFormat="1" ht="28" customHeight="1" spans="1:10">
      <c r="A65" s="11" t="s">
        <v>104</v>
      </c>
      <c r="B65" s="11"/>
      <c r="C65" s="11"/>
      <c r="D65" s="11"/>
      <c r="E65" s="11"/>
      <c r="F65" s="11"/>
      <c r="G65" s="11"/>
      <c r="H65" s="11"/>
      <c r="I65" s="11"/>
      <c r="J65" s="11"/>
    </row>
    <row r="66" customFormat="1" ht="28" customHeight="1" spans="1:10">
      <c r="A66" s="12">
        <v>1</v>
      </c>
      <c r="B66" s="13" t="s">
        <v>105</v>
      </c>
      <c r="C66" s="14" t="s">
        <v>106</v>
      </c>
      <c r="D66" s="15">
        <v>134.83</v>
      </c>
      <c r="E66" s="16">
        <f>D66/2*0.4</f>
        <v>26.966</v>
      </c>
      <c r="F66" s="17">
        <v>81.96</v>
      </c>
      <c r="G66" s="16">
        <f>F66*0.6</f>
        <v>49.176</v>
      </c>
      <c r="H66" s="16">
        <f>E66+G66</f>
        <v>76.142</v>
      </c>
      <c r="I66" s="21" t="s">
        <v>15</v>
      </c>
      <c r="J66" s="20"/>
    </row>
    <row r="67" customFormat="1" ht="28" customHeight="1" spans="1:10">
      <c r="A67" s="11" t="s">
        <v>107</v>
      </c>
      <c r="B67" s="11"/>
      <c r="C67" s="11"/>
      <c r="D67" s="11"/>
      <c r="E67" s="11"/>
      <c r="F67" s="11"/>
      <c r="G67" s="11"/>
      <c r="H67" s="11"/>
      <c r="I67" s="11"/>
      <c r="J67" s="11"/>
    </row>
    <row r="68" customFormat="1" ht="28" customHeight="1" spans="1:10">
      <c r="A68" s="12">
        <v>1</v>
      </c>
      <c r="B68" s="13" t="s">
        <v>108</v>
      </c>
      <c r="C68" s="14" t="s">
        <v>109</v>
      </c>
      <c r="D68" s="15">
        <v>140.83</v>
      </c>
      <c r="E68" s="16">
        <f>D68/2*0.4</f>
        <v>28.166</v>
      </c>
      <c r="F68" s="17">
        <v>82.72</v>
      </c>
      <c r="G68" s="16">
        <f>F68*0.6</f>
        <v>49.632</v>
      </c>
      <c r="H68" s="16">
        <f>E68+G68</f>
        <v>77.798</v>
      </c>
      <c r="I68" s="21" t="s">
        <v>15</v>
      </c>
      <c r="J68" s="20"/>
    </row>
    <row r="69" customFormat="1" ht="28" customHeight="1" spans="1:10">
      <c r="A69" s="11" t="s">
        <v>110</v>
      </c>
      <c r="B69" s="11"/>
      <c r="C69" s="11"/>
      <c r="D69" s="11"/>
      <c r="E69" s="11"/>
      <c r="F69" s="11"/>
      <c r="G69" s="11"/>
      <c r="H69" s="11"/>
      <c r="I69" s="11"/>
      <c r="J69" s="11"/>
    </row>
    <row r="70" customFormat="1" ht="28" customHeight="1" spans="1:10">
      <c r="A70" s="12">
        <v>1</v>
      </c>
      <c r="B70" s="13" t="s">
        <v>111</v>
      </c>
      <c r="C70" s="22" t="s">
        <v>112</v>
      </c>
      <c r="D70" s="15">
        <v>134.17</v>
      </c>
      <c r="E70" s="16">
        <f t="shared" ref="E70:E74" si="0">D70/2*0.4</f>
        <v>26.834</v>
      </c>
      <c r="F70" s="17">
        <v>78.76</v>
      </c>
      <c r="G70" s="16">
        <f t="shared" ref="G70:G74" si="1">F70*0.6</f>
        <v>47.256</v>
      </c>
      <c r="H70" s="16">
        <f t="shared" ref="H70:H74" si="2">E70+G70</f>
        <v>74.09</v>
      </c>
      <c r="I70" s="21" t="s">
        <v>15</v>
      </c>
      <c r="J70" s="20"/>
    </row>
    <row r="71" customFormat="1" ht="28" customHeight="1" spans="1:10">
      <c r="A71" s="11" t="s">
        <v>113</v>
      </c>
      <c r="B71" s="11"/>
      <c r="C71" s="11"/>
      <c r="D71" s="11"/>
      <c r="E71" s="11"/>
      <c r="F71" s="11"/>
      <c r="G71" s="11"/>
      <c r="H71" s="11"/>
      <c r="I71" s="11"/>
      <c r="J71" s="11"/>
    </row>
    <row r="72" customFormat="1" ht="28" customHeight="1" spans="1:10">
      <c r="A72" s="12">
        <v>1</v>
      </c>
      <c r="B72" s="13" t="s">
        <v>114</v>
      </c>
      <c r="C72" s="14" t="s">
        <v>115</v>
      </c>
      <c r="D72" s="15">
        <v>137.5</v>
      </c>
      <c r="E72" s="16">
        <f t="shared" si="0"/>
        <v>27.5</v>
      </c>
      <c r="F72" s="17">
        <v>82.5</v>
      </c>
      <c r="G72" s="16">
        <f t="shared" si="1"/>
        <v>49.5</v>
      </c>
      <c r="H72" s="16">
        <f t="shared" si="2"/>
        <v>77</v>
      </c>
      <c r="I72" s="21" t="s">
        <v>15</v>
      </c>
      <c r="J72" s="20"/>
    </row>
    <row r="73" customFormat="1" ht="28" customHeight="1" spans="1:10">
      <c r="A73" s="11" t="s">
        <v>116</v>
      </c>
      <c r="B73" s="11"/>
      <c r="C73" s="11"/>
      <c r="D73" s="11"/>
      <c r="E73" s="11"/>
      <c r="F73" s="11"/>
      <c r="G73" s="11"/>
      <c r="H73" s="11"/>
      <c r="I73" s="11"/>
      <c r="J73" s="11"/>
    </row>
    <row r="74" customFormat="1" ht="28" customHeight="1" spans="1:10">
      <c r="A74" s="12">
        <v>1</v>
      </c>
      <c r="B74" s="13" t="s">
        <v>117</v>
      </c>
      <c r="C74" s="14" t="s">
        <v>118</v>
      </c>
      <c r="D74" s="15">
        <v>129.05</v>
      </c>
      <c r="E74" s="16">
        <f t="shared" si="0"/>
        <v>25.81</v>
      </c>
      <c r="F74" s="17">
        <v>81.98</v>
      </c>
      <c r="G74" s="16">
        <f t="shared" si="1"/>
        <v>49.188</v>
      </c>
      <c r="H74" s="16">
        <f t="shared" si="2"/>
        <v>74.998</v>
      </c>
      <c r="I74" s="21" t="s">
        <v>15</v>
      </c>
      <c r="J74" s="20"/>
    </row>
    <row r="75" customFormat="1" ht="28" customHeight="1" spans="1:10">
      <c r="A75" s="11" t="s">
        <v>119</v>
      </c>
      <c r="B75" s="11"/>
      <c r="C75" s="11"/>
      <c r="D75" s="11"/>
      <c r="E75" s="11"/>
      <c r="F75" s="11"/>
      <c r="G75" s="11"/>
      <c r="H75" s="11"/>
      <c r="I75" s="11"/>
      <c r="J75" s="11"/>
    </row>
    <row r="76" s="1" customFormat="1" ht="33" customHeight="1" spans="1:10">
      <c r="A76" s="8" t="s">
        <v>2</v>
      </c>
      <c r="B76" s="9" t="s">
        <v>3</v>
      </c>
      <c r="C76" s="9" t="s">
        <v>4</v>
      </c>
      <c r="D76" s="10" t="s">
        <v>120</v>
      </c>
      <c r="E76" s="10" t="s">
        <v>121</v>
      </c>
      <c r="F76" s="10" t="s">
        <v>7</v>
      </c>
      <c r="G76" s="10" t="s">
        <v>122</v>
      </c>
      <c r="H76" s="10" t="s">
        <v>9</v>
      </c>
      <c r="I76" s="18" t="s">
        <v>10</v>
      </c>
      <c r="J76" s="18" t="s">
        <v>11</v>
      </c>
    </row>
    <row r="77" customFormat="1" ht="28" customHeight="1" spans="1:10">
      <c r="A77" s="12">
        <v>1</v>
      </c>
      <c r="B77" s="13" t="s">
        <v>123</v>
      </c>
      <c r="C77" s="15" t="s">
        <v>124</v>
      </c>
      <c r="D77" s="15">
        <v>66.83</v>
      </c>
      <c r="E77" s="15">
        <f>D77*0.8</f>
        <v>53.464</v>
      </c>
      <c r="F77" s="15">
        <v>79.76</v>
      </c>
      <c r="G77" s="15">
        <f>F77*0.2</f>
        <v>15.952</v>
      </c>
      <c r="H77" s="16">
        <f>E77+G77</f>
        <v>69.416</v>
      </c>
      <c r="I77" s="21" t="s">
        <v>15</v>
      </c>
      <c r="J77" s="20"/>
    </row>
  </sheetData>
  <mergeCells count="36">
    <mergeCell ref="A2:J2"/>
    <mergeCell ref="A4:J4"/>
    <mergeCell ref="A6:J6"/>
    <mergeCell ref="A8:J8"/>
    <mergeCell ref="A10:J10"/>
    <mergeCell ref="A13:J13"/>
    <mergeCell ref="A15:J15"/>
    <mergeCell ref="A17:J17"/>
    <mergeCell ref="A20:J20"/>
    <mergeCell ref="A23:J23"/>
    <mergeCell ref="A25:J25"/>
    <mergeCell ref="A27:J27"/>
    <mergeCell ref="A29:J29"/>
    <mergeCell ref="A31:J31"/>
    <mergeCell ref="A33:J33"/>
    <mergeCell ref="A35:J35"/>
    <mergeCell ref="A37:J37"/>
    <mergeCell ref="A39:J39"/>
    <mergeCell ref="A41:J41"/>
    <mergeCell ref="A43:J43"/>
    <mergeCell ref="A45:J45"/>
    <mergeCell ref="A47:J47"/>
    <mergeCell ref="A49:J49"/>
    <mergeCell ref="A51:J51"/>
    <mergeCell ref="A53:J53"/>
    <mergeCell ref="A55:J55"/>
    <mergeCell ref="A57:J57"/>
    <mergeCell ref="A59:J59"/>
    <mergeCell ref="A61:J61"/>
    <mergeCell ref="A63:J63"/>
    <mergeCell ref="A65:J65"/>
    <mergeCell ref="A67:J67"/>
    <mergeCell ref="A69:J69"/>
    <mergeCell ref="A71:J71"/>
    <mergeCell ref="A73:J73"/>
    <mergeCell ref="A75:J75"/>
  </mergeCells>
  <printOptions horizontalCentered="1"/>
  <pageMargins left="0.472222222222222" right="0.472222222222222" top="0.590277777777778" bottom="0.472222222222222" header="0.393055555555556" footer="0.2361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体检合格入围考察人员名单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匿名用户</cp:lastModifiedBy>
  <dcterms:created xsi:type="dcterms:W3CDTF">2023-01-30T02:33:00Z</dcterms:created>
  <dcterms:modified xsi:type="dcterms:W3CDTF">2024-03-13T13:16:16Z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3F2E9DB0FB294757AF33A3E5F17D5F8D</vt:lpwstr>
  </property>
  <property fmtid="{D5CDD505-2E9C-101B-9397-08002B2CF9AE}" pid="3" name="KSOProductBuildVer">
    <vt:lpwstr>2052-12.1.0.15990</vt:lpwstr>
  </property>
</Properties>
</file>