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 firstSheet="1"/>
  </bookViews>
  <sheets>
    <sheet name="总" sheetId="6" r:id="rId1"/>
  </sheets>
  <definedNames>
    <definedName name="_xlnm._FilterDatabase" localSheetId="0" hidden="1">总!$A$2:$J$51</definedName>
  </definedNames>
  <calcPr calcId="144525"/>
</workbook>
</file>

<file path=xl/sharedStrings.xml><?xml version="1.0" encoding="utf-8"?>
<sst xmlns="http://schemas.openxmlformats.org/spreadsheetml/2006/main" count="302" uniqueCount="177">
  <si>
    <t>2024年常山县各级机关单位考试录用公务员体检合格入围考察人员名单（一）</t>
  </si>
  <si>
    <t>招考单位</t>
  </si>
  <si>
    <t>报考职位</t>
  </si>
  <si>
    <t>招考人数</t>
  </si>
  <si>
    <t>姓名</t>
  </si>
  <si>
    <t>准考证号</t>
  </si>
  <si>
    <t>笔试成绩</t>
  </si>
  <si>
    <t>面试成绩</t>
  </si>
  <si>
    <t>折合后总成绩</t>
  </si>
  <si>
    <t>职位内排名</t>
  </si>
  <si>
    <t>备注</t>
  </si>
  <si>
    <t>常山县纪委县监委机关</t>
  </si>
  <si>
    <t>纪检监察一级科员</t>
  </si>
  <si>
    <t>1</t>
  </si>
  <si>
    <t>张洋</t>
  </si>
  <si>
    <t>108061000708</t>
  </si>
  <si>
    <t>体检合格，入围政审考察</t>
  </si>
  <si>
    <t>常山县人民检察院</t>
  </si>
  <si>
    <t>五级检察官助理</t>
  </si>
  <si>
    <t>李鑫演</t>
  </si>
  <si>
    <t>108061000813</t>
  </si>
  <si>
    <t>常山县经济和信息化局</t>
  </si>
  <si>
    <t>项目管理四级主任科员</t>
  </si>
  <si>
    <t>林珊珊</t>
  </si>
  <si>
    <t>108061003601</t>
  </si>
  <si>
    <t>常山县司法局(基层司法所)</t>
  </si>
  <si>
    <t>基层司法一级科员</t>
  </si>
  <si>
    <t>温佳慧</t>
  </si>
  <si>
    <t>108061001918</t>
  </si>
  <si>
    <t>常山县财政局</t>
  </si>
  <si>
    <t>财政管理一级科员1</t>
  </si>
  <si>
    <t>徐艺萌</t>
  </si>
  <si>
    <t>108061002615</t>
  </si>
  <si>
    <t>财务管理一级科员2</t>
  </si>
  <si>
    <t>宁尔壮</t>
  </si>
  <si>
    <t>108061001825</t>
  </si>
  <si>
    <t>常山县财政国库支付中心</t>
  </si>
  <si>
    <t>国库支付中心一级科员</t>
  </si>
  <si>
    <t>姜晟</t>
  </si>
  <si>
    <t>108061000630</t>
  </si>
  <si>
    <t>常山县社会保险事业管理中心</t>
  </si>
  <si>
    <t>综合管理一级科员</t>
  </si>
  <si>
    <t>俞诗杰</t>
  </si>
  <si>
    <t>108061003411</t>
  </si>
  <si>
    <t>常山县自然资源和规划局</t>
  </si>
  <si>
    <t>资源管理一级科员</t>
  </si>
  <si>
    <t>郑菁兰</t>
  </si>
  <si>
    <t>108061000528</t>
  </si>
  <si>
    <t>常山县乡镇（街道）自然资源所</t>
  </si>
  <si>
    <t>资源管理一级科员1</t>
  </si>
  <si>
    <t>郑安妮</t>
  </si>
  <si>
    <t>108061001920</t>
  </si>
  <si>
    <t>资源管理一级科员2</t>
  </si>
  <si>
    <t>詹程茜</t>
  </si>
  <si>
    <t>108061002810</t>
  </si>
  <si>
    <t>资源管理一级科员3</t>
  </si>
  <si>
    <t>王爱娟</t>
  </si>
  <si>
    <t>108061001510</t>
  </si>
  <si>
    <t>常山县乡村振兴发展中心</t>
  </si>
  <si>
    <t>曾小雅</t>
  </si>
  <si>
    <t>108061000908</t>
  </si>
  <si>
    <t>常山县养殖业发展中心</t>
  </si>
  <si>
    <t>翁亦粲</t>
  </si>
  <si>
    <t>108061000203</t>
  </si>
  <si>
    <t>常山县审计局</t>
  </si>
  <si>
    <t>审计四级主任科员</t>
  </si>
  <si>
    <t>李宜静</t>
  </si>
  <si>
    <t>108061002415</t>
  </si>
  <si>
    <t>常山县市场监督管理局</t>
  </si>
  <si>
    <t>行政工作四级主任科员</t>
  </si>
  <si>
    <t>徐晴红</t>
  </si>
  <si>
    <t>108061002713</t>
  </si>
  <si>
    <t>常山县社会经济调查队</t>
  </si>
  <si>
    <t>统计调查一级科员</t>
  </si>
  <si>
    <t>黄庭杰</t>
  </si>
  <si>
    <t>108061001913</t>
  </si>
  <si>
    <t>常山县营商环境建设办公室</t>
  </si>
  <si>
    <t>综合行政一级科员</t>
  </si>
  <si>
    <t>黄翩翩</t>
  </si>
  <si>
    <t>108061000311</t>
  </si>
  <si>
    <t>浙江常山经济开发区管理委员会</t>
  </si>
  <si>
    <t>人大联络一级科员</t>
  </si>
  <si>
    <t>杜张越</t>
  </si>
  <si>
    <t>108061003023</t>
  </si>
  <si>
    <t>常山县机关事务保障中心</t>
  </si>
  <si>
    <t>管理一级科员</t>
  </si>
  <si>
    <t>应泽邦</t>
  </si>
  <si>
    <t>108061000313</t>
  </si>
  <si>
    <t>常山县招商投资促进中心</t>
  </si>
  <si>
    <t>财务一级科员</t>
  </si>
  <si>
    <t>段兆辰</t>
  </si>
  <si>
    <t>108061002601</t>
  </si>
  <si>
    <t>招商一级科员</t>
  </si>
  <si>
    <t>周倩</t>
  </si>
  <si>
    <t>108061000501</t>
  </si>
  <si>
    <t>常山县乡镇机关</t>
  </si>
  <si>
    <t>综合管理一级科员1</t>
  </si>
  <si>
    <t>李国庆</t>
  </si>
  <si>
    <t>208061003907</t>
  </si>
  <si>
    <t>综合管理一级科员3</t>
  </si>
  <si>
    <t>郑昊翔</t>
  </si>
  <si>
    <t>208061005112</t>
  </si>
  <si>
    <t>综合管理一级科员4</t>
  </si>
  <si>
    <t>2</t>
  </si>
  <si>
    <t>夏梦晴</t>
  </si>
  <si>
    <t>208061006311</t>
  </si>
  <si>
    <t>周芷含</t>
  </si>
  <si>
    <t>208061003813</t>
  </si>
  <si>
    <t>优秀村干部二级科员</t>
  </si>
  <si>
    <t>洪仙荣</t>
  </si>
  <si>
    <t>408061006615</t>
  </si>
  <si>
    <t>常山县应急管理行政执法队</t>
  </si>
  <si>
    <t>应急执法一级科员</t>
  </si>
  <si>
    <t>姜璐瑶</t>
  </si>
  <si>
    <t>308061006930</t>
  </si>
  <si>
    <t>常山县市场监督管理局（市场监督管理所）</t>
  </si>
  <si>
    <t>基层执法一级科员1</t>
  </si>
  <si>
    <t>3</t>
  </si>
  <si>
    <t>王宇杭</t>
  </si>
  <si>
    <t>308061007115</t>
  </si>
  <si>
    <t>吴伟斌</t>
  </si>
  <si>
    <t>308061006925</t>
  </si>
  <si>
    <t>郑云祥</t>
  </si>
  <si>
    <t>308061006923</t>
  </si>
  <si>
    <t>基层执法一级科员2</t>
  </si>
  <si>
    <t>汪慧嵘</t>
  </si>
  <si>
    <t>308061006928</t>
  </si>
  <si>
    <t>基层执法一级科员3</t>
  </si>
  <si>
    <t>郑轶杰</t>
  </si>
  <si>
    <t>308061007119</t>
  </si>
  <si>
    <t>郑超</t>
  </si>
  <si>
    <t>308061007011</t>
  </si>
  <si>
    <t>常山县生态环境保护行政执法队</t>
  </si>
  <si>
    <t>环境执法一级科员</t>
  </si>
  <si>
    <t>徐立超</t>
  </si>
  <si>
    <t>308061007101</t>
  </si>
  <si>
    <t>常山县综合行政执法大队</t>
  </si>
  <si>
    <t>综合执法一级科员1</t>
  </si>
  <si>
    <t>吴杰峰</t>
  </si>
  <si>
    <t>308061006812</t>
  </si>
  <si>
    <t>综合执法一级科员2</t>
  </si>
  <si>
    <t>余洁</t>
  </si>
  <si>
    <t>308061006719</t>
  </si>
  <si>
    <t>综合执法一级科员3</t>
  </si>
  <si>
    <t>陈乐雯</t>
  </si>
  <si>
    <t>308061006813</t>
  </si>
  <si>
    <t>综合执法一级科员4</t>
  </si>
  <si>
    <t>王家奇</t>
  </si>
  <si>
    <t>308061006809</t>
  </si>
  <si>
    <t>常山县公安局</t>
  </si>
  <si>
    <t>人民警察一级警员1</t>
  </si>
  <si>
    <t>5</t>
  </si>
  <si>
    <t>郑嘉毅</t>
  </si>
  <si>
    <t>608010101617</t>
  </si>
  <si>
    <t>宁鲁熠</t>
  </si>
  <si>
    <t>608010101203</t>
  </si>
  <si>
    <t>占俊艺</t>
  </si>
  <si>
    <t>608010101118</t>
  </si>
  <si>
    <t>吕佳豪</t>
  </si>
  <si>
    <t>608010100701</t>
  </si>
  <si>
    <t>徐智勇</t>
  </si>
  <si>
    <t>608010100708</t>
  </si>
  <si>
    <t>人民警察一级警员2</t>
  </si>
  <si>
    <t>何剑宇</t>
  </si>
  <si>
    <t>608010100515</t>
  </si>
  <si>
    <t>人民警察一级警员3</t>
  </si>
  <si>
    <t>叶俊</t>
  </si>
  <si>
    <t>608010101116</t>
  </si>
  <si>
    <t>人民警察一级警员4</t>
  </si>
  <si>
    <t>王婷婷</t>
  </si>
  <si>
    <t>608010101413</t>
  </si>
  <si>
    <t>常山县公安局（特警）</t>
  </si>
  <si>
    <t>军警技能</t>
  </si>
  <si>
    <t>赵子权</t>
  </si>
  <si>
    <t>817010301017</t>
  </si>
  <si>
    <t>817010301723</t>
  </si>
  <si>
    <t>体检合格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</si>
</sst>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0"/>
      <name val="Times New Roman"/>
      <charset val="0"/>
    </font>
    <font>
      <sz val="20"/>
      <color theme="1"/>
      <name val="方正小标宋简体"/>
      <charset val="134"/>
    </font>
    <font>
      <b/>
      <sz val="11"/>
      <name val="宋体"/>
      <charset val="0"/>
      <scheme val="major"/>
    </font>
    <font>
      <sz val="11"/>
      <name val="宋体"/>
      <charset val="134"/>
      <scheme val="major"/>
    </font>
    <font>
      <sz val="11"/>
      <name val="宋体"/>
      <charset val="0"/>
      <scheme val="major"/>
    </font>
    <font>
      <sz val="11"/>
      <color theme="1"/>
      <name val="宋体"/>
      <charset val="134"/>
      <scheme val="major"/>
    </font>
    <font>
      <b/>
      <sz val="11"/>
      <name val="宋体"/>
      <charset val="134"/>
      <scheme val="maj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1" borderId="3" applyNumberFormat="0" applyFon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6" fillId="14" borderId="4" applyNumberFormat="0" applyAlignment="0" applyProtection="0">
      <alignment vertical="center"/>
    </xf>
    <xf numFmtId="0" fontId="18" fillId="14" borderId="2" applyNumberFormat="0" applyAlignment="0" applyProtection="0">
      <alignment vertical="center"/>
    </xf>
    <xf numFmtId="0" fontId="20" fillId="15" borderId="5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Alignment="1"/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1E3E4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1"/>
  <sheetViews>
    <sheetView tabSelected="1" workbookViewId="0">
      <selection activeCell="J4" sqref="J4"/>
    </sheetView>
  </sheetViews>
  <sheetFormatPr defaultColWidth="9" defaultRowHeight="13.5"/>
  <cols>
    <col min="1" max="1" width="24.75" style="4" customWidth="1"/>
    <col min="2" max="2" width="21.25" style="4" customWidth="1"/>
    <col min="3" max="3" width="6.125" style="4" customWidth="1"/>
    <col min="4" max="4" width="9" style="4"/>
    <col min="5" max="5" width="13.875" style="4" customWidth="1"/>
    <col min="6" max="6" width="8.625" style="4" customWidth="1"/>
    <col min="7" max="7" width="9.875" style="4" customWidth="1"/>
    <col min="8" max="8" width="12.375" style="4" customWidth="1"/>
    <col min="9" max="9" width="7.875" style="4" customWidth="1"/>
    <col min="10" max="10" width="23.125" style="4" customWidth="1"/>
  </cols>
  <sheetData>
    <row r="1" ht="72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33" customHeight="1" spans="1:10">
      <c r="A2" s="6" t="s">
        <v>1</v>
      </c>
      <c r="B2" s="7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13" t="s">
        <v>9</v>
      </c>
      <c r="J2" s="13" t="s">
        <v>10</v>
      </c>
    </row>
    <row r="3" s="1" customFormat="1" ht="30" customHeight="1" spans="1:10">
      <c r="A3" s="8" t="s">
        <v>11</v>
      </c>
      <c r="B3" s="9" t="s">
        <v>12</v>
      </c>
      <c r="C3" s="9" t="s">
        <v>13</v>
      </c>
      <c r="D3" s="9" t="s">
        <v>14</v>
      </c>
      <c r="E3" s="9" t="s">
        <v>15</v>
      </c>
      <c r="F3" s="9">
        <v>125.9</v>
      </c>
      <c r="G3" s="9">
        <v>84.72</v>
      </c>
      <c r="H3" s="10">
        <f t="shared" ref="H3:H42" si="0">F3/2*0.4+G3*0.6</f>
        <v>76.012</v>
      </c>
      <c r="I3" s="10">
        <v>1</v>
      </c>
      <c r="J3" s="10" t="s">
        <v>16</v>
      </c>
    </row>
    <row r="4" s="1" customFormat="1" ht="30" customHeight="1" spans="1:10">
      <c r="A4" s="8" t="s">
        <v>17</v>
      </c>
      <c r="B4" s="9" t="s">
        <v>18</v>
      </c>
      <c r="C4" s="9" t="s">
        <v>13</v>
      </c>
      <c r="D4" s="9" t="s">
        <v>19</v>
      </c>
      <c r="E4" s="9" t="s">
        <v>20</v>
      </c>
      <c r="F4" s="9">
        <v>122.7</v>
      </c>
      <c r="G4" s="9">
        <v>84.3</v>
      </c>
      <c r="H4" s="10">
        <f t="shared" si="0"/>
        <v>75.12</v>
      </c>
      <c r="I4" s="10">
        <v>1</v>
      </c>
      <c r="J4" s="10" t="s">
        <v>16</v>
      </c>
    </row>
    <row r="5" s="1" customFormat="1" ht="30" customHeight="1" spans="1:10">
      <c r="A5" s="8" t="s">
        <v>21</v>
      </c>
      <c r="B5" s="9" t="s">
        <v>22</v>
      </c>
      <c r="C5" s="9" t="s">
        <v>13</v>
      </c>
      <c r="D5" s="9" t="s">
        <v>23</v>
      </c>
      <c r="E5" s="9" t="s">
        <v>24</v>
      </c>
      <c r="F5" s="9">
        <v>129.9</v>
      </c>
      <c r="G5" s="9">
        <v>84.4</v>
      </c>
      <c r="H5" s="10">
        <f t="shared" si="0"/>
        <v>76.62</v>
      </c>
      <c r="I5" s="10">
        <v>1</v>
      </c>
      <c r="J5" s="10" t="s">
        <v>16</v>
      </c>
    </row>
    <row r="6" s="1" customFormat="1" ht="30" customHeight="1" spans="1:10">
      <c r="A6" s="8" t="s">
        <v>25</v>
      </c>
      <c r="B6" s="9" t="s">
        <v>26</v>
      </c>
      <c r="C6" s="9" t="s">
        <v>13</v>
      </c>
      <c r="D6" s="9" t="s">
        <v>27</v>
      </c>
      <c r="E6" s="9" t="s">
        <v>28</v>
      </c>
      <c r="F6" s="9">
        <v>136.2</v>
      </c>
      <c r="G6" s="9">
        <v>85.6</v>
      </c>
      <c r="H6" s="10">
        <f t="shared" si="0"/>
        <v>78.6</v>
      </c>
      <c r="I6" s="10">
        <v>1</v>
      </c>
      <c r="J6" s="10" t="s">
        <v>16</v>
      </c>
    </row>
    <row r="7" s="1" customFormat="1" ht="30" customHeight="1" spans="1:10">
      <c r="A7" s="8" t="s">
        <v>29</v>
      </c>
      <c r="B7" s="9" t="s">
        <v>30</v>
      </c>
      <c r="C7" s="9" t="s">
        <v>13</v>
      </c>
      <c r="D7" s="9" t="s">
        <v>31</v>
      </c>
      <c r="E7" s="9" t="s">
        <v>32</v>
      </c>
      <c r="F7" s="9">
        <v>132.5</v>
      </c>
      <c r="G7" s="9">
        <v>82.06</v>
      </c>
      <c r="H7" s="10">
        <f t="shared" si="0"/>
        <v>75.736</v>
      </c>
      <c r="I7" s="10">
        <v>1</v>
      </c>
      <c r="J7" s="10" t="s">
        <v>16</v>
      </c>
    </row>
    <row r="8" s="1" customFormat="1" ht="30" customHeight="1" spans="1:10">
      <c r="A8" s="8" t="s">
        <v>29</v>
      </c>
      <c r="B8" s="9" t="s">
        <v>33</v>
      </c>
      <c r="C8" s="9" t="s">
        <v>13</v>
      </c>
      <c r="D8" s="9" t="s">
        <v>34</v>
      </c>
      <c r="E8" s="9" t="s">
        <v>35</v>
      </c>
      <c r="F8" s="9">
        <v>140.3</v>
      </c>
      <c r="G8" s="9">
        <v>81.72</v>
      </c>
      <c r="H8" s="10">
        <f t="shared" si="0"/>
        <v>77.092</v>
      </c>
      <c r="I8" s="10">
        <v>1</v>
      </c>
      <c r="J8" s="10" t="s">
        <v>16</v>
      </c>
    </row>
    <row r="9" s="1" customFormat="1" ht="30" customHeight="1" spans="1:10">
      <c r="A9" s="8" t="s">
        <v>36</v>
      </c>
      <c r="B9" s="9" t="s">
        <v>37</v>
      </c>
      <c r="C9" s="9" t="s">
        <v>13</v>
      </c>
      <c r="D9" s="9" t="s">
        <v>38</v>
      </c>
      <c r="E9" s="9" t="s">
        <v>39</v>
      </c>
      <c r="F9" s="9">
        <v>139.9</v>
      </c>
      <c r="G9" s="9">
        <v>84.16</v>
      </c>
      <c r="H9" s="10">
        <f t="shared" si="0"/>
        <v>78.476</v>
      </c>
      <c r="I9" s="10">
        <v>1</v>
      </c>
      <c r="J9" s="10" t="s">
        <v>16</v>
      </c>
    </row>
    <row r="10" s="1" customFormat="1" ht="30" customHeight="1" spans="1:10">
      <c r="A10" s="8" t="s">
        <v>40</v>
      </c>
      <c r="B10" s="9" t="s">
        <v>41</v>
      </c>
      <c r="C10" s="9" t="s">
        <v>13</v>
      </c>
      <c r="D10" s="9" t="s">
        <v>42</v>
      </c>
      <c r="E10" s="9" t="s">
        <v>43</v>
      </c>
      <c r="F10" s="9">
        <v>133.9</v>
      </c>
      <c r="G10" s="9">
        <v>79.26</v>
      </c>
      <c r="H10" s="10">
        <f t="shared" si="0"/>
        <v>74.336</v>
      </c>
      <c r="I10" s="10">
        <v>1</v>
      </c>
      <c r="J10" s="10" t="s">
        <v>16</v>
      </c>
    </row>
    <row r="11" s="1" customFormat="1" ht="30" customHeight="1" spans="1:10">
      <c r="A11" s="8" t="s">
        <v>44</v>
      </c>
      <c r="B11" s="9" t="s">
        <v>45</v>
      </c>
      <c r="C11" s="9" t="s">
        <v>13</v>
      </c>
      <c r="D11" s="9" t="s">
        <v>46</v>
      </c>
      <c r="E11" s="9" t="s">
        <v>47</v>
      </c>
      <c r="F11" s="9">
        <v>124.1</v>
      </c>
      <c r="G11" s="9">
        <v>82.7</v>
      </c>
      <c r="H11" s="10">
        <f t="shared" si="0"/>
        <v>74.44</v>
      </c>
      <c r="I11" s="10">
        <v>1</v>
      </c>
      <c r="J11" s="10" t="s">
        <v>16</v>
      </c>
    </row>
    <row r="12" s="1" customFormat="1" ht="30" customHeight="1" spans="1:10">
      <c r="A12" s="8" t="s">
        <v>48</v>
      </c>
      <c r="B12" s="9" t="s">
        <v>49</v>
      </c>
      <c r="C12" s="9" t="s">
        <v>13</v>
      </c>
      <c r="D12" s="9" t="s">
        <v>50</v>
      </c>
      <c r="E12" s="9" t="s">
        <v>51</v>
      </c>
      <c r="F12" s="9">
        <v>130</v>
      </c>
      <c r="G12" s="9">
        <v>77.94</v>
      </c>
      <c r="H12" s="10">
        <f t="shared" si="0"/>
        <v>72.764</v>
      </c>
      <c r="I12" s="10">
        <v>1</v>
      </c>
      <c r="J12" s="10" t="s">
        <v>16</v>
      </c>
    </row>
    <row r="13" s="2" customFormat="1" ht="30" customHeight="1" spans="1:10">
      <c r="A13" s="8" t="s">
        <v>48</v>
      </c>
      <c r="B13" s="9" t="s">
        <v>52</v>
      </c>
      <c r="C13" s="9" t="s">
        <v>13</v>
      </c>
      <c r="D13" s="9" t="s">
        <v>53</v>
      </c>
      <c r="E13" s="9" t="s">
        <v>54</v>
      </c>
      <c r="F13" s="9">
        <v>131.7</v>
      </c>
      <c r="G13" s="9">
        <v>80.86</v>
      </c>
      <c r="H13" s="10">
        <f t="shared" si="0"/>
        <v>74.856</v>
      </c>
      <c r="I13" s="10">
        <v>1</v>
      </c>
      <c r="J13" s="10" t="s">
        <v>16</v>
      </c>
    </row>
    <row r="14" s="1" customFormat="1" ht="30" customHeight="1" spans="1:10">
      <c r="A14" s="8" t="s">
        <v>48</v>
      </c>
      <c r="B14" s="9" t="s">
        <v>55</v>
      </c>
      <c r="C14" s="9" t="s">
        <v>13</v>
      </c>
      <c r="D14" s="9" t="s">
        <v>56</v>
      </c>
      <c r="E14" s="9" t="s">
        <v>57</v>
      </c>
      <c r="F14" s="9">
        <v>128.8</v>
      </c>
      <c r="G14" s="9">
        <v>77.82</v>
      </c>
      <c r="H14" s="10">
        <f t="shared" si="0"/>
        <v>72.452</v>
      </c>
      <c r="I14" s="10">
        <v>1</v>
      </c>
      <c r="J14" s="10" t="s">
        <v>16</v>
      </c>
    </row>
    <row r="15" s="1" customFormat="1" ht="30" customHeight="1" spans="1:10">
      <c r="A15" s="8" t="s">
        <v>58</v>
      </c>
      <c r="B15" s="9" t="s">
        <v>41</v>
      </c>
      <c r="C15" s="9" t="s">
        <v>13</v>
      </c>
      <c r="D15" s="9" t="s">
        <v>59</v>
      </c>
      <c r="E15" s="9" t="s">
        <v>60</v>
      </c>
      <c r="F15" s="9">
        <v>128.8</v>
      </c>
      <c r="G15" s="9">
        <v>84.32</v>
      </c>
      <c r="H15" s="10">
        <f t="shared" si="0"/>
        <v>76.352</v>
      </c>
      <c r="I15" s="10">
        <v>1</v>
      </c>
      <c r="J15" s="10" t="s">
        <v>16</v>
      </c>
    </row>
    <row r="16" s="2" customFormat="1" ht="30" customHeight="1" spans="1:10">
      <c r="A16" s="8" t="s">
        <v>61</v>
      </c>
      <c r="B16" s="9" t="s">
        <v>41</v>
      </c>
      <c r="C16" s="9" t="s">
        <v>13</v>
      </c>
      <c r="D16" s="9" t="s">
        <v>62</v>
      </c>
      <c r="E16" s="9" t="s">
        <v>63</v>
      </c>
      <c r="F16" s="9">
        <v>122.9</v>
      </c>
      <c r="G16" s="9">
        <v>83.22</v>
      </c>
      <c r="H16" s="10">
        <f t="shared" si="0"/>
        <v>74.512</v>
      </c>
      <c r="I16" s="10">
        <v>1</v>
      </c>
      <c r="J16" s="10" t="s">
        <v>16</v>
      </c>
    </row>
    <row r="17" s="1" customFormat="1" ht="30" customHeight="1" spans="1:10">
      <c r="A17" s="8" t="s">
        <v>64</v>
      </c>
      <c r="B17" s="9" t="s">
        <v>65</v>
      </c>
      <c r="C17" s="9" t="s">
        <v>13</v>
      </c>
      <c r="D17" s="9" t="s">
        <v>66</v>
      </c>
      <c r="E17" s="9" t="s">
        <v>67</v>
      </c>
      <c r="F17" s="9">
        <v>125</v>
      </c>
      <c r="G17" s="9">
        <v>78.72</v>
      </c>
      <c r="H17" s="10">
        <f t="shared" si="0"/>
        <v>72.232</v>
      </c>
      <c r="I17" s="10">
        <v>1</v>
      </c>
      <c r="J17" s="10" t="s">
        <v>16</v>
      </c>
    </row>
    <row r="18" s="1" customFormat="1" ht="30" customHeight="1" spans="1:10">
      <c r="A18" s="8" t="s">
        <v>68</v>
      </c>
      <c r="B18" s="9" t="s">
        <v>69</v>
      </c>
      <c r="C18" s="9" t="s">
        <v>13</v>
      </c>
      <c r="D18" s="9" t="s">
        <v>70</v>
      </c>
      <c r="E18" s="9" t="s">
        <v>71</v>
      </c>
      <c r="F18" s="9">
        <v>124</v>
      </c>
      <c r="G18" s="9">
        <v>83.38</v>
      </c>
      <c r="H18" s="10">
        <f t="shared" si="0"/>
        <v>74.828</v>
      </c>
      <c r="I18" s="10">
        <v>1</v>
      </c>
      <c r="J18" s="10" t="s">
        <v>16</v>
      </c>
    </row>
    <row r="19" s="1" customFormat="1" ht="30" customHeight="1" spans="1:10">
      <c r="A19" s="8" t="s">
        <v>72</v>
      </c>
      <c r="B19" s="9" t="s">
        <v>73</v>
      </c>
      <c r="C19" s="9" t="s">
        <v>13</v>
      </c>
      <c r="D19" s="9" t="s">
        <v>74</v>
      </c>
      <c r="E19" s="9" t="s">
        <v>75</v>
      </c>
      <c r="F19" s="9">
        <v>134</v>
      </c>
      <c r="G19" s="9">
        <v>81.54</v>
      </c>
      <c r="H19" s="10">
        <f t="shared" si="0"/>
        <v>75.724</v>
      </c>
      <c r="I19" s="10">
        <v>1</v>
      </c>
      <c r="J19" s="10" t="s">
        <v>16</v>
      </c>
    </row>
    <row r="20" s="1" customFormat="1" ht="30" customHeight="1" spans="1:10">
      <c r="A20" s="8" t="s">
        <v>76</v>
      </c>
      <c r="B20" s="9" t="s">
        <v>77</v>
      </c>
      <c r="C20" s="9" t="s">
        <v>13</v>
      </c>
      <c r="D20" s="9" t="s">
        <v>78</v>
      </c>
      <c r="E20" s="9" t="s">
        <v>79</v>
      </c>
      <c r="F20" s="9">
        <v>132.3</v>
      </c>
      <c r="G20" s="11">
        <v>81.2</v>
      </c>
      <c r="H20" s="10">
        <f t="shared" si="0"/>
        <v>75.18</v>
      </c>
      <c r="I20" s="10">
        <v>1</v>
      </c>
      <c r="J20" s="10" t="s">
        <v>16</v>
      </c>
    </row>
    <row r="21" s="1" customFormat="1" ht="30" customHeight="1" spans="1:10">
      <c r="A21" s="8" t="s">
        <v>80</v>
      </c>
      <c r="B21" s="9" t="s">
        <v>81</v>
      </c>
      <c r="C21" s="9" t="s">
        <v>13</v>
      </c>
      <c r="D21" s="9" t="s">
        <v>82</v>
      </c>
      <c r="E21" s="9" t="s">
        <v>83</v>
      </c>
      <c r="F21" s="9">
        <v>136.7</v>
      </c>
      <c r="G21" s="9">
        <v>82.04</v>
      </c>
      <c r="H21" s="10">
        <f t="shared" si="0"/>
        <v>76.564</v>
      </c>
      <c r="I21" s="10">
        <v>1</v>
      </c>
      <c r="J21" s="10" t="s">
        <v>16</v>
      </c>
    </row>
    <row r="22" s="3" customFormat="1" ht="30" customHeight="1" spans="1:10">
      <c r="A22" s="8" t="s">
        <v>84</v>
      </c>
      <c r="B22" s="9" t="s">
        <v>85</v>
      </c>
      <c r="C22" s="9" t="s">
        <v>13</v>
      </c>
      <c r="D22" s="9" t="s">
        <v>86</v>
      </c>
      <c r="E22" s="9" t="s">
        <v>87</v>
      </c>
      <c r="F22" s="9">
        <v>129.8</v>
      </c>
      <c r="G22" s="9">
        <v>79.92</v>
      </c>
      <c r="H22" s="10">
        <f t="shared" si="0"/>
        <v>73.912</v>
      </c>
      <c r="I22" s="10">
        <v>1</v>
      </c>
      <c r="J22" s="10" t="s">
        <v>16</v>
      </c>
    </row>
    <row r="23" s="3" customFormat="1" ht="30" customHeight="1" spans="1:10">
      <c r="A23" s="8" t="s">
        <v>88</v>
      </c>
      <c r="B23" s="9" t="s">
        <v>89</v>
      </c>
      <c r="C23" s="9" t="s">
        <v>13</v>
      </c>
      <c r="D23" s="9" t="s">
        <v>90</v>
      </c>
      <c r="E23" s="9" t="s">
        <v>91</v>
      </c>
      <c r="F23" s="9">
        <v>128.7</v>
      </c>
      <c r="G23" s="9">
        <v>78.14</v>
      </c>
      <c r="H23" s="10">
        <f t="shared" si="0"/>
        <v>72.624</v>
      </c>
      <c r="I23" s="10">
        <v>1</v>
      </c>
      <c r="J23" s="10" t="s">
        <v>16</v>
      </c>
    </row>
    <row r="24" s="3" customFormat="1" ht="30" customHeight="1" spans="1:10">
      <c r="A24" s="8" t="s">
        <v>88</v>
      </c>
      <c r="B24" s="9" t="s">
        <v>92</v>
      </c>
      <c r="C24" s="9" t="s">
        <v>13</v>
      </c>
      <c r="D24" s="9" t="s">
        <v>93</v>
      </c>
      <c r="E24" s="9" t="s">
        <v>94</v>
      </c>
      <c r="F24" s="9">
        <v>128</v>
      </c>
      <c r="G24" s="9">
        <v>83.78</v>
      </c>
      <c r="H24" s="10">
        <f t="shared" si="0"/>
        <v>75.868</v>
      </c>
      <c r="I24" s="10">
        <v>1</v>
      </c>
      <c r="J24" s="10" t="s">
        <v>16</v>
      </c>
    </row>
    <row r="25" s="3" customFormat="1" ht="30" customHeight="1" spans="1:10">
      <c r="A25" s="8" t="s">
        <v>95</v>
      </c>
      <c r="B25" s="9" t="s">
        <v>96</v>
      </c>
      <c r="C25" s="9" t="s">
        <v>13</v>
      </c>
      <c r="D25" s="9" t="s">
        <v>97</v>
      </c>
      <c r="E25" s="9" t="s">
        <v>98</v>
      </c>
      <c r="F25" s="9">
        <v>142.17</v>
      </c>
      <c r="G25" s="9">
        <v>82.34</v>
      </c>
      <c r="H25" s="10">
        <f t="shared" si="0"/>
        <v>77.838</v>
      </c>
      <c r="I25" s="10">
        <v>1</v>
      </c>
      <c r="J25" s="10" t="s">
        <v>16</v>
      </c>
    </row>
    <row r="26" s="3" customFormat="1" ht="30" customHeight="1" spans="1:10">
      <c r="A26" s="8" t="s">
        <v>95</v>
      </c>
      <c r="B26" s="9" t="s">
        <v>99</v>
      </c>
      <c r="C26" s="9" t="s">
        <v>13</v>
      </c>
      <c r="D26" s="9" t="s">
        <v>100</v>
      </c>
      <c r="E26" s="9" t="s">
        <v>101</v>
      </c>
      <c r="F26" s="9">
        <v>129.83</v>
      </c>
      <c r="G26" s="9">
        <v>82.2</v>
      </c>
      <c r="H26" s="10">
        <f>F26/2*0.4+G26*0.6</f>
        <v>75.286</v>
      </c>
      <c r="I26" s="10">
        <v>1</v>
      </c>
      <c r="J26" s="10" t="s">
        <v>16</v>
      </c>
    </row>
    <row r="27" s="3" customFormat="1" ht="30" customHeight="1" spans="1:10">
      <c r="A27" s="8" t="s">
        <v>95</v>
      </c>
      <c r="B27" s="9" t="s">
        <v>102</v>
      </c>
      <c r="C27" s="9" t="s">
        <v>103</v>
      </c>
      <c r="D27" s="9" t="s">
        <v>104</v>
      </c>
      <c r="E27" s="9" t="s">
        <v>105</v>
      </c>
      <c r="F27" s="9">
        <v>130.83</v>
      </c>
      <c r="G27" s="9">
        <v>81.94</v>
      </c>
      <c r="H27" s="10">
        <f>F27/2*0.4+G27*0.6</f>
        <v>75.33</v>
      </c>
      <c r="I27" s="10">
        <v>1</v>
      </c>
      <c r="J27" s="10" t="s">
        <v>16</v>
      </c>
    </row>
    <row r="28" s="3" customFormat="1" ht="30" customHeight="1" spans="1:10">
      <c r="A28" s="8" t="s">
        <v>95</v>
      </c>
      <c r="B28" s="9" t="s">
        <v>102</v>
      </c>
      <c r="C28" s="9" t="s">
        <v>103</v>
      </c>
      <c r="D28" s="9" t="s">
        <v>106</v>
      </c>
      <c r="E28" s="9" t="s">
        <v>107</v>
      </c>
      <c r="F28" s="9">
        <v>131</v>
      </c>
      <c r="G28" s="9">
        <v>81.28</v>
      </c>
      <c r="H28" s="10">
        <f>F28/2*0.4+G28*0.6</f>
        <v>74.968</v>
      </c>
      <c r="I28" s="10">
        <v>2</v>
      </c>
      <c r="J28" s="10" t="s">
        <v>16</v>
      </c>
    </row>
    <row r="29" ht="30" customHeight="1" spans="1:10">
      <c r="A29" s="8" t="s">
        <v>95</v>
      </c>
      <c r="B29" s="9" t="s">
        <v>108</v>
      </c>
      <c r="C29" s="9" t="s">
        <v>13</v>
      </c>
      <c r="D29" s="9" t="s">
        <v>109</v>
      </c>
      <c r="E29" s="9" t="s">
        <v>110</v>
      </c>
      <c r="F29" s="9">
        <v>125.55</v>
      </c>
      <c r="G29" s="9">
        <v>79.12</v>
      </c>
      <c r="H29" s="10">
        <f>F29/2*0.4+G29*0.6</f>
        <v>72.582</v>
      </c>
      <c r="I29" s="12">
        <v>1</v>
      </c>
      <c r="J29" s="10" t="s">
        <v>16</v>
      </c>
    </row>
    <row r="30" s="3" customFormat="1" ht="30" customHeight="1" spans="1:10">
      <c r="A30" s="8" t="s">
        <v>111</v>
      </c>
      <c r="B30" s="9" t="s">
        <v>112</v>
      </c>
      <c r="C30" s="9" t="s">
        <v>13</v>
      </c>
      <c r="D30" s="9" t="s">
        <v>113</v>
      </c>
      <c r="E30" s="9" t="s">
        <v>114</v>
      </c>
      <c r="F30" s="9">
        <v>133.22</v>
      </c>
      <c r="G30" s="9">
        <v>78.92</v>
      </c>
      <c r="H30" s="10">
        <f>F30/2*0.4+G30*0.6</f>
        <v>73.996</v>
      </c>
      <c r="I30" s="10">
        <v>1</v>
      </c>
      <c r="J30" s="10" t="s">
        <v>16</v>
      </c>
    </row>
    <row r="31" s="3" customFormat="1" ht="30" customHeight="1" spans="1:10">
      <c r="A31" s="8" t="s">
        <v>115</v>
      </c>
      <c r="B31" s="9" t="s">
        <v>116</v>
      </c>
      <c r="C31" s="9" t="s">
        <v>117</v>
      </c>
      <c r="D31" s="9" t="s">
        <v>118</v>
      </c>
      <c r="E31" s="9" t="s">
        <v>119</v>
      </c>
      <c r="F31" s="9">
        <v>130.61</v>
      </c>
      <c r="G31" s="9">
        <v>86.3</v>
      </c>
      <c r="H31" s="10">
        <f>F31/2*0.4+G31*0.6</f>
        <v>77.902</v>
      </c>
      <c r="I31" s="10">
        <v>1</v>
      </c>
      <c r="J31" s="10" t="s">
        <v>16</v>
      </c>
    </row>
    <row r="32" s="3" customFormat="1" ht="30" customHeight="1" spans="1:10">
      <c r="A32" s="8" t="s">
        <v>115</v>
      </c>
      <c r="B32" s="9" t="s">
        <v>116</v>
      </c>
      <c r="C32" s="9" t="s">
        <v>117</v>
      </c>
      <c r="D32" s="9" t="s">
        <v>120</v>
      </c>
      <c r="E32" s="9" t="s">
        <v>121</v>
      </c>
      <c r="F32" s="9">
        <v>133.83</v>
      </c>
      <c r="G32" s="9">
        <v>83.52</v>
      </c>
      <c r="H32" s="10">
        <f>F32/2*0.4+G32*0.6</f>
        <v>76.878</v>
      </c>
      <c r="I32" s="10">
        <v>2</v>
      </c>
      <c r="J32" s="10" t="s">
        <v>16</v>
      </c>
    </row>
    <row r="33" s="3" customFormat="1" ht="30" customHeight="1" spans="1:10">
      <c r="A33" s="8" t="s">
        <v>115</v>
      </c>
      <c r="B33" s="9" t="s">
        <v>116</v>
      </c>
      <c r="C33" s="9" t="s">
        <v>117</v>
      </c>
      <c r="D33" s="9" t="s">
        <v>122</v>
      </c>
      <c r="E33" s="9" t="s">
        <v>123</v>
      </c>
      <c r="F33" s="9">
        <v>128.22</v>
      </c>
      <c r="G33" s="9">
        <v>80.74</v>
      </c>
      <c r="H33" s="10">
        <f>F33/2*0.4+G33*0.6</f>
        <v>74.088</v>
      </c>
      <c r="I33" s="10">
        <v>3</v>
      </c>
      <c r="J33" s="10" t="s">
        <v>16</v>
      </c>
    </row>
    <row r="34" s="3" customFormat="1" ht="30" customHeight="1" spans="1:10">
      <c r="A34" s="8" t="s">
        <v>115</v>
      </c>
      <c r="B34" s="9" t="s">
        <v>124</v>
      </c>
      <c r="C34" s="9" t="s">
        <v>13</v>
      </c>
      <c r="D34" s="9" t="s">
        <v>125</v>
      </c>
      <c r="E34" s="9" t="s">
        <v>126</v>
      </c>
      <c r="F34" s="9">
        <v>131.11</v>
      </c>
      <c r="G34" s="9">
        <v>82.74</v>
      </c>
      <c r="H34" s="10">
        <f>F34/2*0.4+G34*0.6</f>
        <v>75.866</v>
      </c>
      <c r="I34" s="10">
        <v>1</v>
      </c>
      <c r="J34" s="10" t="s">
        <v>16</v>
      </c>
    </row>
    <row r="35" s="3" customFormat="1" ht="30" customHeight="1" spans="1:10">
      <c r="A35" s="8" t="s">
        <v>115</v>
      </c>
      <c r="B35" s="9" t="s">
        <v>127</v>
      </c>
      <c r="C35" s="9" t="s">
        <v>103</v>
      </c>
      <c r="D35" s="9" t="s">
        <v>128</v>
      </c>
      <c r="E35" s="9" t="s">
        <v>129</v>
      </c>
      <c r="F35" s="9">
        <v>134.28</v>
      </c>
      <c r="G35" s="9">
        <v>84.72</v>
      </c>
      <c r="H35" s="10">
        <f>F35/2*0.4+G35*0.6</f>
        <v>77.688</v>
      </c>
      <c r="I35" s="10">
        <v>1</v>
      </c>
      <c r="J35" s="10" t="s">
        <v>16</v>
      </c>
    </row>
    <row r="36" s="3" customFormat="1" ht="30" customHeight="1" spans="1:10">
      <c r="A36" s="8" t="s">
        <v>115</v>
      </c>
      <c r="B36" s="9" t="s">
        <v>127</v>
      </c>
      <c r="C36" s="9" t="s">
        <v>103</v>
      </c>
      <c r="D36" s="9" t="s">
        <v>130</v>
      </c>
      <c r="E36" s="9" t="s">
        <v>131</v>
      </c>
      <c r="F36" s="9">
        <v>132.43</v>
      </c>
      <c r="G36" s="9">
        <v>82.7</v>
      </c>
      <c r="H36" s="10">
        <f>F36/2*0.4+G36*0.6</f>
        <v>76.106</v>
      </c>
      <c r="I36" s="10">
        <v>2</v>
      </c>
      <c r="J36" s="10" t="s">
        <v>16</v>
      </c>
    </row>
    <row r="37" s="3" customFormat="1" ht="30" customHeight="1" spans="1:10">
      <c r="A37" s="8" t="s">
        <v>132</v>
      </c>
      <c r="B37" s="9" t="s">
        <v>133</v>
      </c>
      <c r="C37" s="9" t="s">
        <v>13</v>
      </c>
      <c r="D37" s="9" t="s">
        <v>134</v>
      </c>
      <c r="E37" s="9" t="s">
        <v>135</v>
      </c>
      <c r="F37" s="9">
        <v>123</v>
      </c>
      <c r="G37" s="9">
        <v>83.1</v>
      </c>
      <c r="H37" s="10">
        <f>F37/2*0.4+G37*0.6</f>
        <v>74.46</v>
      </c>
      <c r="I37" s="12">
        <v>1</v>
      </c>
      <c r="J37" s="10" t="s">
        <v>16</v>
      </c>
    </row>
    <row r="38" s="3" customFormat="1" ht="30" customHeight="1" spans="1:10">
      <c r="A38" s="8" t="s">
        <v>136</v>
      </c>
      <c r="B38" s="9" t="s">
        <v>137</v>
      </c>
      <c r="C38" s="9" t="s">
        <v>13</v>
      </c>
      <c r="D38" s="9" t="s">
        <v>138</v>
      </c>
      <c r="E38" s="9" t="s">
        <v>139</v>
      </c>
      <c r="F38" s="9">
        <v>114.93</v>
      </c>
      <c r="G38" s="9">
        <v>76.72</v>
      </c>
      <c r="H38" s="10">
        <f>F38/2*0.4+G38*0.6</f>
        <v>69.018</v>
      </c>
      <c r="I38" s="10">
        <v>1</v>
      </c>
      <c r="J38" s="10" t="s">
        <v>16</v>
      </c>
    </row>
    <row r="39" s="3" customFormat="1" ht="30" customHeight="1" spans="1:10">
      <c r="A39" s="8" t="s">
        <v>136</v>
      </c>
      <c r="B39" s="9" t="s">
        <v>140</v>
      </c>
      <c r="C39" s="9" t="s">
        <v>13</v>
      </c>
      <c r="D39" s="9" t="s">
        <v>141</v>
      </c>
      <c r="E39" s="9" t="s">
        <v>142</v>
      </c>
      <c r="F39" s="9">
        <v>112.2</v>
      </c>
      <c r="G39" s="9">
        <v>79.08</v>
      </c>
      <c r="H39" s="10">
        <f>F39/2*0.4+G39*0.6</f>
        <v>69.888</v>
      </c>
      <c r="I39" s="10">
        <v>1</v>
      </c>
      <c r="J39" s="10" t="s">
        <v>16</v>
      </c>
    </row>
    <row r="40" s="3" customFormat="1" ht="30" customHeight="1" spans="1:10">
      <c r="A40" s="8" t="s">
        <v>136</v>
      </c>
      <c r="B40" s="9" t="s">
        <v>143</v>
      </c>
      <c r="C40" s="9" t="s">
        <v>13</v>
      </c>
      <c r="D40" s="9" t="s">
        <v>144</v>
      </c>
      <c r="E40" s="9" t="s">
        <v>145</v>
      </c>
      <c r="F40" s="9">
        <v>138.67</v>
      </c>
      <c r="G40" s="9">
        <v>82.18</v>
      </c>
      <c r="H40" s="10">
        <f>F40/2*0.4+G40*0.6</f>
        <v>77.042</v>
      </c>
      <c r="I40" s="10">
        <v>1</v>
      </c>
      <c r="J40" s="10" t="s">
        <v>16</v>
      </c>
    </row>
    <row r="41" s="3" customFormat="1" ht="30" customHeight="1" spans="1:10">
      <c r="A41" s="8" t="s">
        <v>136</v>
      </c>
      <c r="B41" s="9" t="s">
        <v>146</v>
      </c>
      <c r="C41" s="9" t="s">
        <v>13</v>
      </c>
      <c r="D41" s="9" t="s">
        <v>147</v>
      </c>
      <c r="E41" s="9" t="s">
        <v>148</v>
      </c>
      <c r="F41" s="9">
        <v>112.65</v>
      </c>
      <c r="G41" s="9">
        <v>79.96</v>
      </c>
      <c r="H41" s="10">
        <f>F41/2*0.4+G41*0.6</f>
        <v>70.506</v>
      </c>
      <c r="I41" s="10">
        <v>1</v>
      </c>
      <c r="J41" s="10" t="s">
        <v>16</v>
      </c>
    </row>
    <row r="42" s="3" customFormat="1" ht="30" customHeight="1" spans="1:10">
      <c r="A42" s="8" t="s">
        <v>149</v>
      </c>
      <c r="B42" s="9" t="s">
        <v>150</v>
      </c>
      <c r="C42" s="9" t="s">
        <v>151</v>
      </c>
      <c r="D42" s="9" t="s">
        <v>152</v>
      </c>
      <c r="E42" s="9" t="s">
        <v>153</v>
      </c>
      <c r="F42" s="9">
        <v>68.67</v>
      </c>
      <c r="G42" s="9">
        <v>77.3</v>
      </c>
      <c r="H42" s="10">
        <f t="shared" ref="H42:H49" si="1">F42*0.4+G42*0.6</f>
        <v>73.848</v>
      </c>
      <c r="I42" s="10">
        <v>1</v>
      </c>
      <c r="J42" s="10" t="s">
        <v>16</v>
      </c>
    </row>
    <row r="43" s="3" customFormat="1" ht="30" customHeight="1" spans="1:10">
      <c r="A43" s="8" t="s">
        <v>149</v>
      </c>
      <c r="B43" s="9" t="s">
        <v>150</v>
      </c>
      <c r="C43" s="9" t="s">
        <v>151</v>
      </c>
      <c r="D43" s="9" t="s">
        <v>154</v>
      </c>
      <c r="E43" s="9" t="s">
        <v>155</v>
      </c>
      <c r="F43" s="9">
        <v>57.95</v>
      </c>
      <c r="G43" s="9">
        <v>78.78</v>
      </c>
      <c r="H43" s="10">
        <f t="shared" si="1"/>
        <v>70.448</v>
      </c>
      <c r="I43" s="10">
        <v>2</v>
      </c>
      <c r="J43" s="10" t="s">
        <v>16</v>
      </c>
    </row>
    <row r="44" s="3" customFormat="1" ht="30" customHeight="1" spans="1:10">
      <c r="A44" s="8" t="s">
        <v>149</v>
      </c>
      <c r="B44" s="9" t="s">
        <v>150</v>
      </c>
      <c r="C44" s="9" t="s">
        <v>151</v>
      </c>
      <c r="D44" s="9" t="s">
        <v>156</v>
      </c>
      <c r="E44" s="9" t="s">
        <v>157</v>
      </c>
      <c r="F44" s="9">
        <v>61.09</v>
      </c>
      <c r="G44" s="9">
        <v>73.52</v>
      </c>
      <c r="H44" s="10">
        <f t="shared" si="1"/>
        <v>68.548</v>
      </c>
      <c r="I44" s="10">
        <v>3</v>
      </c>
      <c r="J44" s="10" t="s">
        <v>16</v>
      </c>
    </row>
    <row r="45" s="3" customFormat="1" ht="30" customHeight="1" spans="1:10">
      <c r="A45" s="8" t="s">
        <v>149</v>
      </c>
      <c r="B45" s="9" t="s">
        <v>150</v>
      </c>
      <c r="C45" s="9" t="s">
        <v>151</v>
      </c>
      <c r="D45" s="9" t="s">
        <v>158</v>
      </c>
      <c r="E45" s="9" t="s">
        <v>159</v>
      </c>
      <c r="F45" s="9">
        <v>60.43</v>
      </c>
      <c r="G45" s="9">
        <v>73.76</v>
      </c>
      <c r="H45" s="10">
        <f t="shared" si="1"/>
        <v>68.428</v>
      </c>
      <c r="I45" s="10">
        <v>4</v>
      </c>
      <c r="J45" s="10" t="s">
        <v>16</v>
      </c>
    </row>
    <row r="46" s="3" customFormat="1" ht="30" customHeight="1" spans="1:10">
      <c r="A46" s="8" t="s">
        <v>149</v>
      </c>
      <c r="B46" s="9" t="s">
        <v>150</v>
      </c>
      <c r="C46" s="9" t="s">
        <v>151</v>
      </c>
      <c r="D46" s="9" t="s">
        <v>160</v>
      </c>
      <c r="E46" s="9" t="s">
        <v>161</v>
      </c>
      <c r="F46" s="9">
        <v>61.43</v>
      </c>
      <c r="G46" s="9">
        <v>73.02</v>
      </c>
      <c r="H46" s="10">
        <f t="shared" si="1"/>
        <v>68.384</v>
      </c>
      <c r="I46" s="10">
        <v>5</v>
      </c>
      <c r="J46" s="10" t="s">
        <v>16</v>
      </c>
    </row>
    <row r="47" s="3" customFormat="1" ht="30" customHeight="1" spans="1:10">
      <c r="A47" s="8" t="s">
        <v>149</v>
      </c>
      <c r="B47" s="9" t="s">
        <v>162</v>
      </c>
      <c r="C47" s="9" t="s">
        <v>13</v>
      </c>
      <c r="D47" s="9" t="s">
        <v>163</v>
      </c>
      <c r="E47" s="9" t="s">
        <v>164</v>
      </c>
      <c r="F47" s="9">
        <v>57.14</v>
      </c>
      <c r="G47" s="9">
        <v>83.84</v>
      </c>
      <c r="H47" s="10">
        <f t="shared" si="1"/>
        <v>73.16</v>
      </c>
      <c r="I47" s="10">
        <v>1</v>
      </c>
      <c r="J47" s="10" t="s">
        <v>16</v>
      </c>
    </row>
    <row r="48" s="3" customFormat="1" ht="30" customHeight="1" spans="1:10">
      <c r="A48" s="8" t="s">
        <v>149</v>
      </c>
      <c r="B48" s="9" t="s">
        <v>165</v>
      </c>
      <c r="C48" s="9" t="s">
        <v>13</v>
      </c>
      <c r="D48" s="9" t="s">
        <v>166</v>
      </c>
      <c r="E48" s="9" t="s">
        <v>167</v>
      </c>
      <c r="F48" s="9">
        <v>57.6</v>
      </c>
      <c r="G48" s="9">
        <v>75.84</v>
      </c>
      <c r="H48" s="10">
        <f t="shared" si="1"/>
        <v>68.544</v>
      </c>
      <c r="I48" s="10">
        <v>1</v>
      </c>
      <c r="J48" s="10" t="s">
        <v>16</v>
      </c>
    </row>
    <row r="49" s="3" customFormat="1" ht="30" customHeight="1" spans="1:10">
      <c r="A49" s="8" t="s">
        <v>149</v>
      </c>
      <c r="B49" s="9" t="s">
        <v>168</v>
      </c>
      <c r="C49" s="9" t="s">
        <v>13</v>
      </c>
      <c r="D49" s="9" t="s">
        <v>169</v>
      </c>
      <c r="E49" s="9" t="s">
        <v>170</v>
      </c>
      <c r="F49" s="9">
        <v>56.74</v>
      </c>
      <c r="G49" s="9">
        <v>77.06</v>
      </c>
      <c r="H49" s="10">
        <f t="shared" si="1"/>
        <v>68.932</v>
      </c>
      <c r="I49" s="10">
        <v>1</v>
      </c>
      <c r="J49" s="10" t="s">
        <v>16</v>
      </c>
    </row>
    <row r="50" ht="30" customHeight="1" spans="1:10">
      <c r="A50" s="12" t="s">
        <v>171</v>
      </c>
      <c r="B50" s="12" t="s">
        <v>172</v>
      </c>
      <c r="C50" s="12">
        <v>1</v>
      </c>
      <c r="D50" s="12" t="s">
        <v>173</v>
      </c>
      <c r="E50" s="12" t="s">
        <v>174</v>
      </c>
      <c r="F50" s="12">
        <v>68.5</v>
      </c>
      <c r="G50" s="12">
        <v>75.88</v>
      </c>
      <c r="H50" s="10">
        <f>F50*0.8+G50*0.2</f>
        <v>69.976</v>
      </c>
      <c r="I50" s="10">
        <v>1</v>
      </c>
      <c r="J50" s="10" t="s">
        <v>16</v>
      </c>
    </row>
    <row r="51" ht="30" customHeight="1" spans="1:10">
      <c r="A51" s="12" t="s">
        <v>171</v>
      </c>
      <c r="B51" s="12" t="s">
        <v>172</v>
      </c>
      <c r="C51" s="12">
        <v>1</v>
      </c>
      <c r="D51" s="12"/>
      <c r="E51" s="12" t="s">
        <v>175</v>
      </c>
      <c r="F51" s="12">
        <v>67.8</v>
      </c>
      <c r="G51" s="12">
        <v>74.66</v>
      </c>
      <c r="H51" s="10">
        <f>F51*0.8+G51*0.2</f>
        <v>69.172</v>
      </c>
      <c r="I51" s="10">
        <v>2</v>
      </c>
      <c r="J51" s="10" t="s">
        <v>176</v>
      </c>
    </row>
  </sheetData>
  <autoFilter ref="A2:J51">
    <extLst/>
  </autoFilter>
  <sortState ref="A137:H139">
    <sortCondition ref="H137:H139" descending="1"/>
  </sortState>
  <mergeCells count="1">
    <mergeCell ref="A1:J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2006-09-13T11:21:00Z</dcterms:created>
  <dcterms:modified xsi:type="dcterms:W3CDTF">2024-03-04T07:18:43Z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2052-11.8.2.9015</vt:lpwstr>
  </property>
  <property fmtid="{D5CDD505-2E9C-101B-9397-08002B2CF9AE}" pid="3" name="ICV">
    <vt:lpwstr>BA30B59A8FAC46BB8F2D236A11DBD98A_13</vt:lpwstr>
  </property>
  <property fmtid="{D5CDD505-2E9C-101B-9397-08002B2CF9AE}" pid="4" name="KSOReadingLayout">
    <vt:bool>true</vt:bool>
  </property>
</Properties>
</file>