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总成绩及入围体检名单" sheetId="2" r:id="rId1"/>
  </sheets>
  <definedNames>
    <definedName name="_xlnm.Print_Titles" localSheetId="0">总成绩及入围体检名单!$3:$3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<sst xmlns="http://schemas.openxmlformats.org/spreadsheetml/2006/main" count="94" uniqueCount="80">
  <si>
    <r>
      <t>附件</t>
    </r>
    <r>
      <rPr>
        <sz val="12"/>
        <color theme="1"/>
        <rFont val="Times New Roman"/>
        <charset val="134"/>
      </rPr>
      <t>1</t>
    </r>
  </si>
  <si>
    <r>
      <t>2024</t>
    </r>
    <r>
      <rPr>
        <sz val="14"/>
        <color theme="1"/>
        <rFont val="方正小标宋简体"/>
        <charset val="134"/>
      </rPr>
      <t>年开化县山区海岛县公务员专项招录笔试面试折合总成绩及入围体检人员名单</t>
    </r>
  </si>
  <si>
    <r>
      <rPr>
        <b/>
        <sz val="12"/>
        <color theme="1"/>
        <rFont val="宋体"/>
        <charset val="134"/>
      </rPr>
      <t>名次</t>
    </r>
  </si>
  <si>
    <r>
      <rPr>
        <b/>
        <sz val="12"/>
        <color theme="1"/>
        <rFont val="宋体"/>
        <charset val="134"/>
      </rPr>
      <t>姓名</t>
    </r>
  </si>
  <si>
    <r>
      <rPr>
        <b/>
        <sz val="12"/>
        <color theme="1"/>
        <rFont val="宋体"/>
        <charset val="134"/>
      </rPr>
      <t>准考证号</t>
    </r>
  </si>
  <si>
    <r>
      <rPr>
        <b/>
        <sz val="12"/>
        <color theme="1"/>
        <rFont val="宋体"/>
        <charset val="134"/>
      </rPr>
      <t>笔试总成绩</t>
    </r>
  </si>
  <si>
    <r>
      <rPr>
        <b/>
        <sz val="12"/>
        <color theme="1"/>
        <rFont val="宋体"/>
        <charset val="134"/>
      </rPr>
      <t>笔试折合成绩（</t>
    </r>
    <r>
      <rPr>
        <b/>
        <sz val="12"/>
        <color theme="1"/>
        <rFont val="Times New Roman"/>
        <charset val="134"/>
      </rPr>
      <t>40%</t>
    </r>
    <r>
      <rPr>
        <b/>
        <sz val="12"/>
        <color theme="1"/>
        <rFont val="宋体"/>
        <charset val="134"/>
      </rPr>
      <t>）</t>
    </r>
  </si>
  <si>
    <r>
      <rPr>
        <b/>
        <sz val="12"/>
        <color theme="1"/>
        <rFont val="宋体"/>
        <charset val="134"/>
      </rPr>
      <t>面试</t>
    </r>
    <r>
      <rPr>
        <b/>
        <sz val="12"/>
        <color theme="1"/>
        <rFont val="Times New Roman"/>
        <charset val="134"/>
      </rPr>
      <t xml:space="preserve">
</t>
    </r>
    <r>
      <rPr>
        <b/>
        <sz val="12"/>
        <color theme="1"/>
        <rFont val="宋体"/>
        <charset val="134"/>
      </rPr>
      <t>成绩</t>
    </r>
  </si>
  <si>
    <r>
      <rPr>
        <b/>
        <sz val="12"/>
        <color theme="1"/>
        <rFont val="宋体"/>
        <charset val="134"/>
      </rPr>
      <t>面试折合成绩（</t>
    </r>
    <r>
      <rPr>
        <b/>
        <sz val="12"/>
        <color theme="1"/>
        <rFont val="Times New Roman"/>
        <charset val="134"/>
      </rPr>
      <t>60%</t>
    </r>
    <r>
      <rPr>
        <b/>
        <sz val="12"/>
        <color theme="1"/>
        <rFont val="宋体"/>
        <charset val="134"/>
      </rPr>
      <t>）</t>
    </r>
  </si>
  <si>
    <r>
      <rPr>
        <b/>
        <sz val="12"/>
        <color theme="1"/>
        <rFont val="宋体"/>
        <charset val="134"/>
      </rPr>
      <t>总成绩</t>
    </r>
  </si>
  <si>
    <r>
      <rPr>
        <b/>
        <sz val="12"/>
        <color theme="1"/>
        <rFont val="宋体"/>
        <charset val="134"/>
      </rPr>
      <t>备注</t>
    </r>
  </si>
  <si>
    <r>
      <rPr>
        <b/>
        <sz val="12"/>
        <color theme="1"/>
        <rFont val="宋体"/>
        <charset val="134"/>
      </rPr>
      <t>一、开化县档案馆</t>
    </r>
    <r>
      <rPr>
        <b/>
        <sz val="12"/>
        <color theme="1"/>
        <rFont val="Times New Roman"/>
        <charset val="134"/>
      </rPr>
      <t xml:space="preserve">  </t>
    </r>
    <r>
      <rPr>
        <b/>
        <sz val="12"/>
        <color theme="1"/>
        <rFont val="宋体"/>
        <charset val="134"/>
      </rPr>
      <t>综合管理一级科员</t>
    </r>
    <r>
      <rPr>
        <b/>
        <sz val="12"/>
        <color theme="1"/>
        <rFont val="Times New Roman"/>
        <charset val="134"/>
      </rPr>
      <t xml:space="preserve">  1</t>
    </r>
    <r>
      <rPr>
        <b/>
        <sz val="12"/>
        <color theme="1"/>
        <rFont val="宋体"/>
        <charset val="134"/>
      </rPr>
      <t>名</t>
    </r>
  </si>
  <si>
    <r>
      <rPr>
        <sz val="12"/>
        <color theme="1"/>
        <rFont val="宋体"/>
        <charset val="134"/>
      </rPr>
      <t>徐佳艺</t>
    </r>
  </si>
  <si>
    <t>110040801628</t>
  </si>
  <si>
    <r>
      <rPr>
        <sz val="12"/>
        <color theme="1"/>
        <rFont val="宋体"/>
        <charset val="134"/>
      </rPr>
      <t>入围体检</t>
    </r>
  </si>
  <si>
    <t>108050800220</t>
  </si>
  <si>
    <t>104020802004</t>
  </si>
  <si>
    <r>
      <rPr>
        <b/>
        <sz val="12"/>
        <color theme="1"/>
        <rFont val="宋体"/>
        <charset val="134"/>
      </rPr>
      <t>二、开化县经济和信息化局</t>
    </r>
    <r>
      <rPr>
        <b/>
        <sz val="12"/>
        <color theme="1"/>
        <rFont val="Times New Roman"/>
        <charset val="134"/>
      </rPr>
      <t xml:space="preserve">  </t>
    </r>
    <r>
      <rPr>
        <b/>
        <sz val="12"/>
        <color theme="1"/>
        <rFont val="宋体"/>
        <charset val="134"/>
      </rPr>
      <t>经济分析四级主任科员</t>
    </r>
    <r>
      <rPr>
        <b/>
        <sz val="12"/>
        <color theme="1"/>
        <rFont val="Times New Roman"/>
        <charset val="134"/>
      </rPr>
      <t xml:space="preserve">  1</t>
    </r>
    <r>
      <rPr>
        <b/>
        <sz val="12"/>
        <color theme="1"/>
        <rFont val="宋体"/>
        <charset val="134"/>
      </rPr>
      <t>名</t>
    </r>
  </si>
  <si>
    <r>
      <rPr>
        <sz val="12"/>
        <color theme="1"/>
        <rFont val="宋体"/>
        <charset val="134"/>
      </rPr>
      <t>朱星</t>
    </r>
    <r>
      <rPr>
        <sz val="12"/>
        <rFont val="宋体"/>
        <charset val="134"/>
      </rPr>
      <t>垚</t>
    </r>
  </si>
  <si>
    <t>101082403025</t>
  </si>
  <si>
    <t>117010701914</t>
  </si>
  <si>
    <t>108010200728</t>
  </si>
  <si>
    <r>
      <rPr>
        <b/>
        <sz val="12"/>
        <color theme="1"/>
        <rFont val="宋体"/>
        <charset val="134"/>
      </rPr>
      <t>三、开化县公安局</t>
    </r>
    <r>
      <rPr>
        <b/>
        <sz val="12"/>
        <color theme="1"/>
        <rFont val="Times New Roman"/>
        <charset val="134"/>
      </rPr>
      <t xml:space="preserve">  </t>
    </r>
    <r>
      <rPr>
        <b/>
        <sz val="12"/>
        <color theme="1"/>
        <rFont val="宋体"/>
        <charset val="134"/>
      </rPr>
      <t>人民警察</t>
    </r>
    <r>
      <rPr>
        <b/>
        <sz val="12"/>
        <color theme="1"/>
        <rFont val="Times New Roman"/>
        <charset val="134"/>
      </rPr>
      <t>1</t>
    </r>
    <r>
      <rPr>
        <b/>
        <sz val="12"/>
        <color theme="1"/>
        <rFont val="宋体"/>
        <charset val="134"/>
      </rPr>
      <t>一级警员</t>
    </r>
    <r>
      <rPr>
        <b/>
        <sz val="12"/>
        <color theme="1"/>
        <rFont val="Times New Roman"/>
        <charset val="134"/>
      </rPr>
      <t xml:space="preserve">  1</t>
    </r>
    <r>
      <rPr>
        <b/>
        <sz val="12"/>
        <color theme="1"/>
        <rFont val="宋体"/>
        <charset val="134"/>
      </rPr>
      <t>名</t>
    </r>
  </si>
  <si>
    <r>
      <rPr>
        <sz val="12"/>
        <color theme="1"/>
        <rFont val="宋体"/>
        <charset val="134"/>
      </rPr>
      <t>柳诗雨</t>
    </r>
  </si>
  <si>
    <t>611010202206</t>
  </si>
  <si>
    <t>601010300126</t>
  </si>
  <si>
    <r>
      <rPr>
        <b/>
        <sz val="12"/>
        <color theme="1"/>
        <rFont val="宋体"/>
        <charset val="134"/>
      </rPr>
      <t>四、开化县公安局</t>
    </r>
    <r>
      <rPr>
        <b/>
        <sz val="12"/>
        <color theme="1"/>
        <rFont val="Times New Roman"/>
        <charset val="134"/>
      </rPr>
      <t xml:space="preserve">  </t>
    </r>
    <r>
      <rPr>
        <b/>
        <sz val="12"/>
        <color theme="1"/>
        <rFont val="宋体"/>
        <charset val="134"/>
      </rPr>
      <t>人民警察</t>
    </r>
    <r>
      <rPr>
        <b/>
        <sz val="12"/>
        <color theme="1"/>
        <rFont val="Times New Roman"/>
        <charset val="134"/>
      </rPr>
      <t>2</t>
    </r>
    <r>
      <rPr>
        <b/>
        <sz val="12"/>
        <color theme="1"/>
        <rFont val="宋体"/>
        <charset val="134"/>
      </rPr>
      <t>一级警员</t>
    </r>
    <r>
      <rPr>
        <b/>
        <sz val="12"/>
        <color theme="1"/>
        <rFont val="Times New Roman"/>
        <charset val="134"/>
      </rPr>
      <t xml:space="preserve">  1</t>
    </r>
    <r>
      <rPr>
        <b/>
        <sz val="12"/>
        <color theme="1"/>
        <rFont val="宋体"/>
        <charset val="134"/>
      </rPr>
      <t>名</t>
    </r>
  </si>
  <si>
    <r>
      <rPr>
        <sz val="12"/>
        <color theme="1"/>
        <rFont val="宋体"/>
        <charset val="134"/>
      </rPr>
      <t>刘淑红</t>
    </r>
  </si>
  <si>
    <t>611010202503</t>
  </si>
  <si>
    <t>601010300304</t>
  </si>
  <si>
    <t>611010201118</t>
  </si>
  <si>
    <r>
      <rPr>
        <b/>
        <sz val="12"/>
        <color theme="1"/>
        <rFont val="宋体"/>
        <charset val="134"/>
      </rPr>
      <t>五、开化县公安局</t>
    </r>
    <r>
      <rPr>
        <b/>
        <sz val="12"/>
        <color theme="1"/>
        <rFont val="Times New Roman"/>
        <charset val="134"/>
      </rPr>
      <t xml:space="preserve">  </t>
    </r>
    <r>
      <rPr>
        <b/>
        <sz val="12"/>
        <color theme="1"/>
        <rFont val="宋体"/>
        <charset val="134"/>
      </rPr>
      <t>人民警察</t>
    </r>
    <r>
      <rPr>
        <b/>
        <sz val="12"/>
        <color theme="1"/>
        <rFont val="Times New Roman"/>
        <charset val="134"/>
      </rPr>
      <t>3</t>
    </r>
    <r>
      <rPr>
        <b/>
        <sz val="12"/>
        <color theme="1"/>
        <rFont val="宋体"/>
        <charset val="134"/>
      </rPr>
      <t>一级警员</t>
    </r>
    <r>
      <rPr>
        <b/>
        <sz val="12"/>
        <color theme="1"/>
        <rFont val="Times New Roman"/>
        <charset val="134"/>
      </rPr>
      <t xml:space="preserve">  1</t>
    </r>
    <r>
      <rPr>
        <b/>
        <sz val="12"/>
        <color theme="1"/>
        <rFont val="宋体"/>
        <charset val="134"/>
      </rPr>
      <t>名</t>
    </r>
  </si>
  <si>
    <r>
      <rPr>
        <sz val="12"/>
        <color theme="1"/>
        <rFont val="宋体"/>
        <charset val="134"/>
      </rPr>
      <t>叶超</t>
    </r>
  </si>
  <si>
    <t>601010303124</t>
  </si>
  <si>
    <t>607020503221</t>
  </si>
  <si>
    <t>601010303028</t>
  </si>
  <si>
    <r>
      <rPr>
        <b/>
        <sz val="12"/>
        <color theme="1"/>
        <rFont val="宋体"/>
        <charset val="134"/>
      </rPr>
      <t>六、开化县公安局</t>
    </r>
    <r>
      <rPr>
        <b/>
        <sz val="12"/>
        <color theme="1"/>
        <rFont val="Times New Roman"/>
        <charset val="134"/>
      </rPr>
      <t xml:space="preserve">  </t>
    </r>
    <r>
      <rPr>
        <b/>
        <sz val="12"/>
        <color theme="1"/>
        <rFont val="宋体"/>
        <charset val="134"/>
      </rPr>
      <t>人民警察</t>
    </r>
    <r>
      <rPr>
        <b/>
        <sz val="12"/>
        <color theme="1"/>
        <rFont val="Times New Roman"/>
        <charset val="134"/>
      </rPr>
      <t>4</t>
    </r>
    <r>
      <rPr>
        <b/>
        <sz val="12"/>
        <color theme="1"/>
        <rFont val="宋体"/>
        <charset val="134"/>
      </rPr>
      <t>四级警长</t>
    </r>
    <r>
      <rPr>
        <b/>
        <sz val="12"/>
        <color theme="1"/>
        <rFont val="Times New Roman"/>
        <charset val="134"/>
      </rPr>
      <t xml:space="preserve">  1</t>
    </r>
    <r>
      <rPr>
        <b/>
        <sz val="12"/>
        <color theme="1"/>
        <rFont val="宋体"/>
        <charset val="134"/>
      </rPr>
      <t>名</t>
    </r>
  </si>
  <si>
    <r>
      <rPr>
        <sz val="12"/>
        <color theme="1"/>
        <rFont val="宋体"/>
        <charset val="134"/>
      </rPr>
      <t>韩婧</t>
    </r>
  </si>
  <si>
    <t>605010301213</t>
  </si>
  <si>
    <r>
      <rPr>
        <b/>
        <sz val="12"/>
        <color theme="1"/>
        <rFont val="宋体"/>
        <charset val="134"/>
      </rPr>
      <t>七、开化县公安局</t>
    </r>
    <r>
      <rPr>
        <b/>
        <sz val="12"/>
        <color theme="1"/>
        <rFont val="Times New Roman"/>
        <charset val="134"/>
      </rPr>
      <t xml:space="preserve">  </t>
    </r>
    <r>
      <rPr>
        <b/>
        <sz val="12"/>
        <color theme="1"/>
        <rFont val="宋体"/>
        <charset val="134"/>
      </rPr>
      <t>人民警察</t>
    </r>
    <r>
      <rPr>
        <b/>
        <sz val="12"/>
        <color theme="1"/>
        <rFont val="Times New Roman"/>
        <charset val="134"/>
      </rPr>
      <t>5</t>
    </r>
    <r>
      <rPr>
        <b/>
        <sz val="12"/>
        <color theme="1"/>
        <rFont val="宋体"/>
        <charset val="134"/>
      </rPr>
      <t>四级警长</t>
    </r>
    <r>
      <rPr>
        <b/>
        <sz val="12"/>
        <color theme="1"/>
        <rFont val="Times New Roman"/>
        <charset val="134"/>
      </rPr>
      <t xml:space="preserve">  2</t>
    </r>
    <r>
      <rPr>
        <b/>
        <sz val="12"/>
        <color theme="1"/>
        <rFont val="宋体"/>
        <charset val="134"/>
      </rPr>
      <t>名</t>
    </r>
  </si>
  <si>
    <r>
      <rPr>
        <sz val="12"/>
        <color theme="1"/>
        <rFont val="宋体"/>
        <charset val="134"/>
      </rPr>
      <t>汪建锋</t>
    </r>
  </si>
  <si>
    <t>608010101010</t>
  </si>
  <si>
    <r>
      <rPr>
        <sz val="12"/>
        <color theme="1"/>
        <rFont val="宋体"/>
        <charset val="134"/>
      </rPr>
      <t>方俊雄</t>
    </r>
  </si>
  <si>
    <t>601010302710</t>
  </si>
  <si>
    <t>603010105309</t>
  </si>
  <si>
    <t>610010102107</t>
  </si>
  <si>
    <r>
      <rPr>
        <b/>
        <sz val="12"/>
        <color theme="1"/>
        <rFont val="宋体"/>
        <charset val="134"/>
      </rPr>
      <t>八、开化县市场监督管理局基层所</t>
    </r>
    <r>
      <rPr>
        <b/>
        <sz val="12"/>
        <color theme="1"/>
        <rFont val="Times New Roman"/>
        <charset val="134"/>
      </rPr>
      <t xml:space="preserve">  </t>
    </r>
    <r>
      <rPr>
        <b/>
        <sz val="12"/>
        <color theme="1"/>
        <rFont val="宋体"/>
        <charset val="134"/>
      </rPr>
      <t>基层执法一级科员</t>
    </r>
    <r>
      <rPr>
        <b/>
        <sz val="12"/>
        <color theme="1"/>
        <rFont val="Times New Roman"/>
        <charset val="134"/>
      </rPr>
      <t xml:space="preserve">  1</t>
    </r>
    <r>
      <rPr>
        <b/>
        <sz val="12"/>
        <color theme="1"/>
        <rFont val="宋体"/>
        <charset val="134"/>
      </rPr>
      <t>名</t>
    </r>
  </si>
  <si>
    <r>
      <rPr>
        <sz val="12"/>
        <color theme="1"/>
        <rFont val="宋体"/>
        <charset val="134"/>
      </rPr>
      <t>方昕怡</t>
    </r>
  </si>
  <si>
    <t>311030400610</t>
  </si>
  <si>
    <t>303072801808</t>
  </si>
  <si>
    <t>601010300523</t>
  </si>
  <si>
    <r>
      <rPr>
        <b/>
        <sz val="12"/>
        <color theme="1"/>
        <rFont val="宋体"/>
        <charset val="134"/>
      </rPr>
      <t>九、开化县机关事务保障中心</t>
    </r>
    <r>
      <rPr>
        <b/>
        <sz val="12"/>
        <color theme="1"/>
        <rFont val="Times New Roman"/>
        <charset val="134"/>
      </rPr>
      <t xml:space="preserve">  </t>
    </r>
    <r>
      <rPr>
        <b/>
        <sz val="12"/>
        <color theme="1"/>
        <rFont val="宋体"/>
        <charset val="134"/>
      </rPr>
      <t>网络管理一级科员</t>
    </r>
    <r>
      <rPr>
        <b/>
        <sz val="12"/>
        <color theme="1"/>
        <rFont val="Times New Roman"/>
        <charset val="134"/>
      </rPr>
      <t xml:space="preserve">  1</t>
    </r>
    <r>
      <rPr>
        <b/>
        <sz val="12"/>
        <color theme="1"/>
        <rFont val="宋体"/>
        <charset val="134"/>
      </rPr>
      <t>名</t>
    </r>
  </si>
  <si>
    <r>
      <rPr>
        <sz val="12"/>
        <color theme="1"/>
        <rFont val="宋体"/>
        <charset val="134"/>
      </rPr>
      <t>陈素文</t>
    </r>
  </si>
  <si>
    <t>106071402804</t>
  </si>
  <si>
    <t>101051303018</t>
  </si>
  <si>
    <t>104020801002</t>
  </si>
  <si>
    <r>
      <rPr>
        <b/>
        <sz val="12"/>
        <color theme="1"/>
        <rFont val="宋体"/>
        <charset val="134"/>
      </rPr>
      <t>十、开化县供销合作社联合社</t>
    </r>
    <r>
      <rPr>
        <b/>
        <sz val="12"/>
        <color theme="1"/>
        <rFont val="Times New Roman"/>
        <charset val="134"/>
      </rPr>
      <t xml:space="preserve">  </t>
    </r>
    <r>
      <rPr>
        <b/>
        <sz val="12"/>
        <color theme="1"/>
        <rFont val="宋体"/>
        <charset val="134"/>
      </rPr>
      <t>综合管理一级科员</t>
    </r>
    <r>
      <rPr>
        <b/>
        <sz val="12"/>
        <color theme="1"/>
        <rFont val="Times New Roman"/>
        <charset val="134"/>
      </rPr>
      <t xml:space="preserve">  1</t>
    </r>
    <r>
      <rPr>
        <b/>
        <sz val="12"/>
        <color theme="1"/>
        <rFont val="宋体"/>
        <charset val="134"/>
      </rPr>
      <t>名</t>
    </r>
  </si>
  <si>
    <r>
      <rPr>
        <sz val="12"/>
        <color theme="1"/>
        <rFont val="宋体"/>
        <charset val="134"/>
      </rPr>
      <t>陈攀</t>
    </r>
  </si>
  <si>
    <t>108010106326</t>
  </si>
  <si>
    <t>108061003504</t>
  </si>
  <si>
    <t>101032500612</t>
  </si>
  <si>
    <r>
      <rPr>
        <b/>
        <sz val="12"/>
        <color theme="1"/>
        <rFont val="宋体"/>
        <charset val="134"/>
      </rPr>
      <t>十一、开化县人民法院</t>
    </r>
    <r>
      <rPr>
        <b/>
        <sz val="12"/>
        <color theme="1"/>
        <rFont val="Times New Roman"/>
        <charset val="134"/>
      </rPr>
      <t xml:space="preserve">  </t>
    </r>
    <r>
      <rPr>
        <b/>
        <sz val="12"/>
        <color theme="1"/>
        <rFont val="宋体"/>
        <charset val="134"/>
      </rPr>
      <t>司法警察一级警员</t>
    </r>
    <r>
      <rPr>
        <b/>
        <sz val="12"/>
        <color theme="1"/>
        <rFont val="Times New Roman"/>
        <charset val="134"/>
      </rPr>
      <t xml:space="preserve">  1</t>
    </r>
    <r>
      <rPr>
        <b/>
        <sz val="12"/>
        <color theme="1"/>
        <rFont val="宋体"/>
        <charset val="134"/>
      </rPr>
      <t>名</t>
    </r>
  </si>
  <si>
    <r>
      <rPr>
        <sz val="12"/>
        <color theme="1"/>
        <rFont val="宋体"/>
        <charset val="134"/>
      </rPr>
      <t>昝天一</t>
    </r>
  </si>
  <si>
    <t>502010205125</t>
  </si>
  <si>
    <t>501011002412</t>
  </si>
  <si>
    <r>
      <rPr>
        <b/>
        <sz val="12"/>
        <color theme="1"/>
        <rFont val="宋体"/>
        <charset val="134"/>
      </rPr>
      <t>十二、开化县人民检察院</t>
    </r>
    <r>
      <rPr>
        <b/>
        <sz val="12"/>
        <color theme="1"/>
        <rFont val="Times New Roman"/>
        <charset val="134"/>
      </rPr>
      <t xml:space="preserve">  </t>
    </r>
    <r>
      <rPr>
        <b/>
        <sz val="12"/>
        <color theme="1"/>
        <rFont val="宋体"/>
        <charset val="134"/>
      </rPr>
      <t>四级检察官助理</t>
    </r>
    <r>
      <rPr>
        <b/>
        <sz val="12"/>
        <color theme="1"/>
        <rFont val="Times New Roman"/>
        <charset val="134"/>
      </rPr>
      <t>1  1</t>
    </r>
    <r>
      <rPr>
        <b/>
        <sz val="12"/>
        <color theme="1"/>
        <rFont val="宋体"/>
        <charset val="134"/>
      </rPr>
      <t>名</t>
    </r>
  </si>
  <si>
    <r>
      <rPr>
        <sz val="12"/>
        <color theme="1"/>
        <rFont val="宋体"/>
        <charset val="134"/>
      </rPr>
      <t>黄孝聪</t>
    </r>
  </si>
  <si>
    <t>102102903308</t>
  </si>
  <si>
    <t>106061101612</t>
  </si>
  <si>
    <t>107020401424</t>
  </si>
  <si>
    <t>十三、开化县人民检察院  四级检察官助理2  1名</t>
  </si>
  <si>
    <r>
      <rPr>
        <sz val="12"/>
        <color theme="1"/>
        <rFont val="宋体"/>
        <charset val="134"/>
      </rPr>
      <t>俞妍</t>
    </r>
  </si>
  <si>
    <t>116010503612</t>
  </si>
  <si>
    <t>108061001802</t>
  </si>
  <si>
    <t>101071801706</t>
  </si>
  <si>
    <r>
      <rPr>
        <b/>
        <sz val="12"/>
        <color theme="1"/>
        <rFont val="宋体"/>
        <charset val="134"/>
      </rPr>
      <t>十四、开化县乡镇机关</t>
    </r>
    <r>
      <rPr>
        <b/>
        <sz val="12"/>
        <color theme="1"/>
        <rFont val="Times New Roman"/>
        <charset val="134"/>
      </rPr>
      <t xml:space="preserve">  </t>
    </r>
    <r>
      <rPr>
        <b/>
        <sz val="12"/>
        <color theme="1"/>
        <rFont val="宋体"/>
        <charset val="134"/>
      </rPr>
      <t>综合管理一级科员</t>
    </r>
    <r>
      <rPr>
        <b/>
        <sz val="12"/>
        <color theme="1"/>
        <rFont val="Times New Roman"/>
        <charset val="134"/>
      </rPr>
      <t xml:space="preserve">  1</t>
    </r>
    <r>
      <rPr>
        <b/>
        <sz val="12"/>
        <color theme="1"/>
        <rFont val="宋体"/>
        <charset val="134"/>
      </rPr>
      <t>名</t>
    </r>
  </si>
  <si>
    <r>
      <rPr>
        <sz val="12"/>
        <color theme="1"/>
        <rFont val="宋体"/>
        <charset val="134"/>
      </rPr>
      <t>金嘉晨</t>
    </r>
  </si>
  <si>
    <t>207020202514</t>
  </si>
  <si>
    <t>208050901413</t>
  </si>
  <si>
    <t>208050901615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</si>
</sst>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29">
    <font>
      <sz val="11"/>
      <color theme="1"/>
      <name val="宋体"/>
      <charset val="134"/>
      <scheme val="minor"/>
    </font>
    <font>
      <sz val="12"/>
      <color theme="1"/>
      <name val="Times New Roman"/>
      <charset val="134"/>
    </font>
    <font>
      <sz val="11"/>
      <color theme="1"/>
      <name val="Times New Roman"/>
      <charset val="134"/>
    </font>
    <font>
      <sz val="12"/>
      <color theme="1"/>
      <name val="宋体"/>
      <charset val="134"/>
    </font>
    <font>
      <sz val="14"/>
      <color theme="1"/>
      <name val="Times New Roman"/>
      <charset val="134"/>
    </font>
    <font>
      <b/>
      <sz val="12"/>
      <color theme="1"/>
      <name val="Times New Roman"/>
      <charset val="134"/>
    </font>
    <font>
      <sz val="11"/>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方正小标宋简体"/>
      <charset val="134"/>
    </font>
    <font>
      <b/>
      <sz val="12"/>
      <color theme="1"/>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1" fillId="0" borderId="0" xfId="0" applyFont="1" applyFill="1">
      <alignment vertical="center"/>
    </xf>
    <xf numFmtId="0" fontId="2" fillId="0" borderId="0" xfId="0" applyFont="1">
      <alignment vertical="center"/>
    </xf>
    <xf numFmtId="176" fontId="2" fillId="0" borderId="0" xfId="0" applyNumberFormat="1" applyFont="1">
      <alignment vertical="center"/>
    </xf>
    <xf numFmtId="0" fontId="3" fillId="0" borderId="0" xfId="0" applyFont="1">
      <alignment vertical="center"/>
    </xf>
    <xf numFmtId="0" fontId="4" fillId="0" borderId="0" xfId="0" applyFont="1" applyAlignment="1">
      <alignment horizontal="center" vertical="center"/>
    </xf>
    <xf numFmtId="176" fontId="4" fillId="0" borderId="0" xfId="0" applyNumberFormat="1" applyFont="1" applyAlignment="1">
      <alignment horizontal="center" vertical="center"/>
    </xf>
    <xf numFmtId="1" fontId="5" fillId="0" borderId="1" xfId="0" applyNumberFormat="1" applyFont="1" applyBorder="1" applyAlignment="1">
      <alignment horizontal="center" vertical="center" wrapText="1"/>
    </xf>
    <xf numFmtId="1" fontId="5" fillId="0" borderId="1" xfId="0" applyNumberFormat="1" applyFont="1" applyFill="1" applyBorder="1" applyAlignment="1">
      <alignment horizontal="center" vertical="center" wrapText="1"/>
    </xf>
    <xf numFmtId="2"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1" fontId="5" fillId="0" borderId="2" xfId="0" applyNumberFormat="1" applyFont="1" applyFill="1" applyBorder="1" applyAlignment="1">
      <alignment horizontal="left" vertical="center"/>
    </xf>
    <xf numFmtId="1" fontId="5" fillId="0" borderId="3" xfId="0" applyNumberFormat="1" applyFont="1" applyFill="1" applyBorder="1" applyAlignment="1">
      <alignment horizontal="left" vertical="center"/>
    </xf>
    <xf numFmtId="1" fontId="5" fillId="0" borderId="4" xfId="0" applyNumberFormat="1" applyFont="1" applyFill="1" applyBorder="1" applyAlignment="1">
      <alignment horizontal="left" vertical="center"/>
    </xf>
    <xf numFmtId="176" fontId="5" fillId="0" borderId="4" xfId="0" applyNumberFormat="1" applyFont="1" applyFill="1" applyBorder="1" applyAlignment="1">
      <alignment horizontal="left" vertical="center"/>
    </xf>
    <xf numFmtId="0" fontId="1" fillId="0" borderId="1" xfId="0" applyNumberFormat="1" applyFont="1" applyFill="1" applyBorder="1" applyAlignment="1">
      <alignment horizontal="center" vertical="center"/>
    </xf>
    <xf numFmtId="1" fontId="1" fillId="0" borderId="1" xfId="0" applyNumberFormat="1" applyFont="1" applyFill="1" applyBorder="1" applyAlignment="1">
      <alignment horizontal="center" vertical="center"/>
    </xf>
    <xf numFmtId="2"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1" fontId="1" fillId="0" borderId="1" xfId="0" applyNumberFormat="1"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7"/>
  <sheetViews>
    <sheetView tabSelected="1" view="pageBreakPreview" zoomScale="120" zoomScaleNormal="130" workbookViewId="0">
      <pane ySplit="3" topLeftCell="A4" activePane="bottomLeft" state="frozen"/>
      <selection/>
      <selection pane="bottomLeft" activeCell="A1" sqref="A1"/>
    </sheetView>
  </sheetViews>
  <sheetFormatPr defaultColWidth="9" defaultRowHeight="15"/>
  <cols>
    <col min="1" max="1" width="5.875" style="3" customWidth="1"/>
    <col min="2" max="2" width="9.04166666666667" style="3" customWidth="1"/>
    <col min="3" max="3" width="14.75" style="3" customWidth="1"/>
    <col min="4" max="4" width="12.6" style="3" customWidth="1"/>
    <col min="5" max="5" width="12.2916666666667" style="4" customWidth="1"/>
    <col min="6" max="6" width="8.125" style="3" customWidth="1"/>
    <col min="7" max="7" width="12.1416666666667" style="4" customWidth="1"/>
    <col min="8" max="8" width="9.375" style="4"/>
    <col min="9" max="9" width="9.79166666666667" style="3" customWidth="1"/>
    <col min="10" max="16384" width="9" style="3"/>
  </cols>
  <sheetData>
    <row r="1" ht="28" customHeight="1" spans="1:1">
      <c r="A1" s="5" t="s">
        <v>0</v>
      </c>
    </row>
    <row r="2" ht="32" customHeight="1" spans="1:9">
      <c r="A2" s="6" t="s">
        <v>1</v>
      </c>
      <c r="B2" s="6"/>
      <c r="C2" s="6"/>
      <c r="D2" s="6"/>
      <c r="E2" s="7"/>
      <c r="F2" s="6"/>
      <c r="G2" s="7"/>
      <c r="H2" s="7"/>
      <c r="I2" s="6"/>
    </row>
    <row r="3" s="1" customFormat="1" ht="30" spans="1:9">
      <c r="A3" s="8" t="s">
        <v>2</v>
      </c>
      <c r="B3" s="9" t="s">
        <v>3</v>
      </c>
      <c r="C3" s="9" t="s">
        <v>4</v>
      </c>
      <c r="D3" s="10" t="s">
        <v>5</v>
      </c>
      <c r="E3" s="11" t="s">
        <v>6</v>
      </c>
      <c r="F3" s="10" t="s">
        <v>7</v>
      </c>
      <c r="G3" s="11" t="s">
        <v>8</v>
      </c>
      <c r="H3" s="11" t="s">
        <v>9</v>
      </c>
      <c r="I3" s="10" t="s">
        <v>10</v>
      </c>
    </row>
    <row r="4" s="1" customFormat="1" ht="28" customHeight="1" spans="1:9">
      <c r="A4" s="12" t="s">
        <v>11</v>
      </c>
      <c r="B4" s="13"/>
      <c r="C4" s="13"/>
      <c r="D4" s="14"/>
      <c r="E4" s="15"/>
      <c r="F4" s="14"/>
      <c r="G4" s="15"/>
      <c r="H4" s="15"/>
      <c r="I4" s="14"/>
    </row>
    <row r="5" s="1" customFormat="1" ht="28" customHeight="1" spans="1:9">
      <c r="A5" s="16">
        <v>1</v>
      </c>
      <c r="B5" s="17" t="s">
        <v>12</v>
      </c>
      <c r="C5" s="21" t="s">
        <v>13</v>
      </c>
      <c r="D5" s="18">
        <v>136.1</v>
      </c>
      <c r="E5" s="19">
        <f t="shared" ref="E5:E7" si="0">D5/2*0.4</f>
        <v>27.22</v>
      </c>
      <c r="F5" s="18">
        <v>79.74</v>
      </c>
      <c r="G5" s="19">
        <f t="shared" ref="G5:G7" si="1">F5*0.6</f>
        <v>47.844</v>
      </c>
      <c r="H5" s="19">
        <f t="shared" ref="H5:H7" si="2">E5+G5</f>
        <v>75.064</v>
      </c>
      <c r="I5" s="18" t="s">
        <v>14</v>
      </c>
    </row>
    <row r="6" s="1" customFormat="1" ht="28" customHeight="1" spans="1:9">
      <c r="A6" s="16">
        <v>2</v>
      </c>
      <c r="B6" s="17"/>
      <c r="C6" s="21" t="s">
        <v>15</v>
      </c>
      <c r="D6" s="18">
        <v>134.4</v>
      </c>
      <c r="E6" s="19">
        <f t="shared" si="0"/>
        <v>26.88</v>
      </c>
      <c r="F6" s="18">
        <v>78.1</v>
      </c>
      <c r="G6" s="19">
        <f t="shared" si="1"/>
        <v>46.86</v>
      </c>
      <c r="H6" s="19">
        <f t="shared" si="2"/>
        <v>73.74</v>
      </c>
      <c r="I6" s="18"/>
    </row>
    <row r="7" s="1" customFormat="1" ht="28" customHeight="1" spans="1:9">
      <c r="A7" s="16">
        <v>3</v>
      </c>
      <c r="B7" s="17"/>
      <c r="C7" s="21" t="s">
        <v>16</v>
      </c>
      <c r="D7" s="18">
        <v>133.2</v>
      </c>
      <c r="E7" s="19">
        <f t="shared" si="0"/>
        <v>26.64</v>
      </c>
      <c r="F7" s="18">
        <v>78.34</v>
      </c>
      <c r="G7" s="19">
        <f t="shared" si="1"/>
        <v>47.004</v>
      </c>
      <c r="H7" s="19">
        <f t="shared" si="2"/>
        <v>73.644</v>
      </c>
      <c r="I7" s="18"/>
    </row>
    <row r="8" s="1" customFormat="1" ht="28" customHeight="1" spans="1:9">
      <c r="A8" s="12" t="s">
        <v>17</v>
      </c>
      <c r="B8" s="13"/>
      <c r="C8" s="13"/>
      <c r="D8" s="14"/>
      <c r="E8" s="15"/>
      <c r="F8" s="14"/>
      <c r="G8" s="15"/>
      <c r="H8" s="15"/>
      <c r="I8" s="14"/>
    </row>
    <row r="9" s="1" customFormat="1" ht="28" customHeight="1" spans="1:9">
      <c r="A9" s="16">
        <v>1</v>
      </c>
      <c r="B9" s="17" t="s">
        <v>18</v>
      </c>
      <c r="C9" s="17" t="s">
        <v>19</v>
      </c>
      <c r="D9" s="18">
        <v>122.7</v>
      </c>
      <c r="E9" s="19">
        <f t="shared" ref="E9:E11" si="3">D9/2*0.4</f>
        <v>24.54</v>
      </c>
      <c r="F9" s="18">
        <v>78.3</v>
      </c>
      <c r="G9" s="19">
        <f t="shared" ref="G9:G11" si="4">F9*0.6</f>
        <v>46.98</v>
      </c>
      <c r="H9" s="19">
        <f t="shared" ref="H9:H11" si="5">E9+G9</f>
        <v>71.52</v>
      </c>
      <c r="I9" s="18" t="s">
        <v>14</v>
      </c>
    </row>
    <row r="10" s="1" customFormat="1" ht="28" customHeight="1" spans="1:9">
      <c r="A10" s="16">
        <v>2</v>
      </c>
      <c r="B10" s="17"/>
      <c r="C10" s="17" t="s">
        <v>20</v>
      </c>
      <c r="D10" s="18">
        <v>123.9</v>
      </c>
      <c r="E10" s="19">
        <f t="shared" si="3"/>
        <v>24.78</v>
      </c>
      <c r="F10" s="18">
        <v>75.98</v>
      </c>
      <c r="G10" s="19">
        <f t="shared" si="4"/>
        <v>45.588</v>
      </c>
      <c r="H10" s="19">
        <f t="shared" si="5"/>
        <v>70.368</v>
      </c>
      <c r="I10" s="18"/>
    </row>
    <row r="11" s="1" customFormat="1" ht="28" customHeight="1" spans="1:9">
      <c r="A11" s="16">
        <v>3</v>
      </c>
      <c r="B11" s="17"/>
      <c r="C11" s="17" t="s">
        <v>21</v>
      </c>
      <c r="D11" s="18">
        <v>116.5</v>
      </c>
      <c r="E11" s="19">
        <f t="shared" si="3"/>
        <v>23.3</v>
      </c>
      <c r="F11" s="18">
        <v>74.42</v>
      </c>
      <c r="G11" s="19">
        <f t="shared" si="4"/>
        <v>44.652</v>
      </c>
      <c r="H11" s="19">
        <f t="shared" si="5"/>
        <v>67.952</v>
      </c>
      <c r="I11" s="18"/>
    </row>
    <row r="12" s="2" customFormat="1" ht="28" customHeight="1" spans="1:9">
      <c r="A12" s="12" t="s">
        <v>22</v>
      </c>
      <c r="B12" s="13"/>
      <c r="C12" s="13"/>
      <c r="D12" s="14"/>
      <c r="E12" s="15"/>
      <c r="F12" s="14"/>
      <c r="G12" s="15"/>
      <c r="H12" s="15"/>
      <c r="I12" s="14"/>
    </row>
    <row r="13" s="2" customFormat="1" ht="28" customHeight="1" spans="1:9">
      <c r="A13" s="16">
        <v>1</v>
      </c>
      <c r="B13" s="17" t="s">
        <v>23</v>
      </c>
      <c r="C13" s="17" t="s">
        <v>24</v>
      </c>
      <c r="D13" s="18">
        <v>61.75</v>
      </c>
      <c r="E13" s="19">
        <f t="shared" ref="E13:E18" si="6">D13*0.4</f>
        <v>24.7</v>
      </c>
      <c r="F13" s="18">
        <v>77.72</v>
      </c>
      <c r="G13" s="19">
        <f t="shared" ref="G13:G18" si="7">F13*0.6</f>
        <v>46.632</v>
      </c>
      <c r="H13" s="19">
        <f t="shared" ref="H13:H18" si="8">E13+G13</f>
        <v>71.332</v>
      </c>
      <c r="I13" s="18" t="s">
        <v>14</v>
      </c>
    </row>
    <row r="14" s="2" customFormat="1" ht="28" customHeight="1" spans="1:9">
      <c r="A14" s="16"/>
      <c r="B14" s="17"/>
      <c r="C14" s="17" t="s">
        <v>25</v>
      </c>
      <c r="D14" s="18">
        <v>64</v>
      </c>
      <c r="E14" s="19">
        <f t="shared" si="6"/>
        <v>25.6</v>
      </c>
      <c r="F14" s="19">
        <v>0</v>
      </c>
      <c r="G14" s="19">
        <f t="shared" si="7"/>
        <v>0</v>
      </c>
      <c r="H14" s="19">
        <f t="shared" si="8"/>
        <v>25.6</v>
      </c>
      <c r="I14" s="18"/>
    </row>
    <row r="15" s="2" customFormat="1" ht="28" customHeight="1" spans="1:9">
      <c r="A15" s="12" t="s">
        <v>26</v>
      </c>
      <c r="B15" s="13"/>
      <c r="C15" s="13"/>
      <c r="D15" s="14"/>
      <c r="E15" s="15"/>
      <c r="F15" s="14"/>
      <c r="G15" s="15"/>
      <c r="H15" s="15"/>
      <c r="I15" s="14"/>
    </row>
    <row r="16" s="2" customFormat="1" ht="28" customHeight="1" spans="1:9">
      <c r="A16" s="16">
        <v>1</v>
      </c>
      <c r="B16" s="17" t="s">
        <v>27</v>
      </c>
      <c r="C16" s="17" t="s">
        <v>28</v>
      </c>
      <c r="D16" s="18">
        <v>64.19</v>
      </c>
      <c r="E16" s="19">
        <f t="shared" si="6"/>
        <v>25.676</v>
      </c>
      <c r="F16" s="18">
        <v>78.18</v>
      </c>
      <c r="G16" s="19">
        <f t="shared" si="7"/>
        <v>46.908</v>
      </c>
      <c r="H16" s="19">
        <f t="shared" si="8"/>
        <v>72.584</v>
      </c>
      <c r="I16" s="18" t="s">
        <v>14</v>
      </c>
    </row>
    <row r="17" s="2" customFormat="1" ht="28" customHeight="1" spans="1:9">
      <c r="A17" s="16">
        <v>2</v>
      </c>
      <c r="B17" s="17"/>
      <c r="C17" s="17" t="s">
        <v>29</v>
      </c>
      <c r="D17" s="18">
        <v>62.89</v>
      </c>
      <c r="E17" s="19">
        <f t="shared" si="6"/>
        <v>25.156</v>
      </c>
      <c r="F17" s="18">
        <v>77.76</v>
      </c>
      <c r="G17" s="19">
        <f t="shared" si="7"/>
        <v>46.656</v>
      </c>
      <c r="H17" s="19">
        <f t="shared" si="8"/>
        <v>71.812</v>
      </c>
      <c r="I17" s="18"/>
    </row>
    <row r="18" s="2" customFormat="1" ht="28" customHeight="1" spans="1:9">
      <c r="A18" s="16">
        <v>3</v>
      </c>
      <c r="B18" s="17"/>
      <c r="C18" s="17" t="s">
        <v>30</v>
      </c>
      <c r="D18" s="18">
        <v>62.63</v>
      </c>
      <c r="E18" s="19">
        <f t="shared" si="6"/>
        <v>25.052</v>
      </c>
      <c r="F18" s="18">
        <v>76.04</v>
      </c>
      <c r="G18" s="19">
        <f t="shared" si="7"/>
        <v>45.624</v>
      </c>
      <c r="H18" s="19">
        <f t="shared" si="8"/>
        <v>70.676</v>
      </c>
      <c r="I18" s="18"/>
    </row>
    <row r="19" s="2" customFormat="1" ht="28" customHeight="1" spans="1:9">
      <c r="A19" s="12" t="s">
        <v>31</v>
      </c>
      <c r="B19" s="13"/>
      <c r="C19" s="13"/>
      <c r="D19" s="14"/>
      <c r="E19" s="15"/>
      <c r="F19" s="14"/>
      <c r="G19" s="15"/>
      <c r="H19" s="15"/>
      <c r="I19" s="14"/>
    </row>
    <row r="20" s="2" customFormat="1" ht="28" customHeight="1" spans="1:9">
      <c r="A20" s="16">
        <v>1</v>
      </c>
      <c r="B20" s="17" t="s">
        <v>32</v>
      </c>
      <c r="C20" s="17" t="s">
        <v>33</v>
      </c>
      <c r="D20" s="18">
        <v>60.07</v>
      </c>
      <c r="E20" s="19">
        <f t="shared" ref="E20:E22" si="9">D20*0.4</f>
        <v>24.028</v>
      </c>
      <c r="F20" s="18">
        <v>78.88</v>
      </c>
      <c r="G20" s="19">
        <f t="shared" ref="G20:G22" si="10">F20*0.6</f>
        <v>47.328</v>
      </c>
      <c r="H20" s="19">
        <f t="shared" ref="H20:H22" si="11">E20+G20</f>
        <v>71.356</v>
      </c>
      <c r="I20" s="18" t="s">
        <v>14</v>
      </c>
    </row>
    <row r="21" s="2" customFormat="1" ht="28" customHeight="1" spans="1:9">
      <c r="A21" s="16">
        <v>2</v>
      </c>
      <c r="B21" s="17"/>
      <c r="C21" s="17" t="s">
        <v>34</v>
      </c>
      <c r="D21" s="18">
        <v>59.76</v>
      </c>
      <c r="E21" s="19">
        <f t="shared" si="9"/>
        <v>23.904</v>
      </c>
      <c r="F21" s="18">
        <v>78.3</v>
      </c>
      <c r="G21" s="19">
        <f t="shared" si="10"/>
        <v>46.98</v>
      </c>
      <c r="H21" s="19">
        <f t="shared" si="11"/>
        <v>70.884</v>
      </c>
      <c r="I21" s="18"/>
    </row>
    <row r="22" s="2" customFormat="1" ht="28" customHeight="1" spans="1:9">
      <c r="A22" s="16">
        <v>3</v>
      </c>
      <c r="B22" s="17"/>
      <c r="C22" s="17" t="s">
        <v>35</v>
      </c>
      <c r="D22" s="18">
        <v>59.09</v>
      </c>
      <c r="E22" s="19">
        <f t="shared" si="9"/>
        <v>23.636</v>
      </c>
      <c r="F22" s="18">
        <v>76.96</v>
      </c>
      <c r="G22" s="19">
        <f t="shared" si="10"/>
        <v>46.176</v>
      </c>
      <c r="H22" s="19">
        <f t="shared" si="11"/>
        <v>69.812</v>
      </c>
      <c r="I22" s="18"/>
    </row>
    <row r="23" s="2" customFormat="1" ht="28" customHeight="1" spans="1:9">
      <c r="A23" s="12" t="s">
        <v>36</v>
      </c>
      <c r="B23" s="13"/>
      <c r="C23" s="13"/>
      <c r="D23" s="14"/>
      <c r="E23" s="15"/>
      <c r="F23" s="14"/>
      <c r="G23" s="15"/>
      <c r="H23" s="15"/>
      <c r="I23" s="14"/>
    </row>
    <row r="24" s="2" customFormat="1" ht="28" customHeight="1" spans="1:9">
      <c r="A24" s="16">
        <v>1</v>
      </c>
      <c r="B24" s="17" t="s">
        <v>37</v>
      </c>
      <c r="C24" s="17" t="s">
        <v>38</v>
      </c>
      <c r="D24" s="18">
        <v>46.51</v>
      </c>
      <c r="E24" s="19">
        <f t="shared" ref="E24:E29" si="12">D24*0.4</f>
        <v>18.604</v>
      </c>
      <c r="F24" s="18">
        <v>74.76</v>
      </c>
      <c r="G24" s="19">
        <f t="shared" ref="G24:G29" si="13">F24*0.6</f>
        <v>44.856</v>
      </c>
      <c r="H24" s="19">
        <f t="shared" ref="H24:H29" si="14">E24+G24</f>
        <v>63.46</v>
      </c>
      <c r="I24" s="18" t="s">
        <v>14</v>
      </c>
    </row>
    <row r="25" s="2" customFormat="1" ht="28" customHeight="1" spans="1:9">
      <c r="A25" s="12" t="s">
        <v>39</v>
      </c>
      <c r="B25" s="13"/>
      <c r="C25" s="13"/>
      <c r="D25" s="14"/>
      <c r="E25" s="15"/>
      <c r="F25" s="14"/>
      <c r="G25" s="15"/>
      <c r="H25" s="15"/>
      <c r="I25" s="14"/>
    </row>
    <row r="26" s="2" customFormat="1" ht="28" customHeight="1" spans="1:9">
      <c r="A26" s="16">
        <v>1</v>
      </c>
      <c r="B26" s="17" t="s">
        <v>40</v>
      </c>
      <c r="C26" s="17" t="s">
        <v>41</v>
      </c>
      <c r="D26" s="18">
        <v>59.24</v>
      </c>
      <c r="E26" s="19">
        <f t="shared" si="12"/>
        <v>23.696</v>
      </c>
      <c r="F26" s="18">
        <v>77.82</v>
      </c>
      <c r="G26" s="19">
        <f t="shared" si="13"/>
        <v>46.692</v>
      </c>
      <c r="H26" s="19">
        <f t="shared" si="14"/>
        <v>70.388</v>
      </c>
      <c r="I26" s="18" t="s">
        <v>14</v>
      </c>
    </row>
    <row r="27" s="2" customFormat="1" ht="28" customHeight="1" spans="1:9">
      <c r="A27" s="16">
        <v>2</v>
      </c>
      <c r="B27" s="17" t="s">
        <v>42</v>
      </c>
      <c r="C27" s="17" t="s">
        <v>43</v>
      </c>
      <c r="D27" s="18">
        <v>54.26</v>
      </c>
      <c r="E27" s="19">
        <f t="shared" si="12"/>
        <v>21.704</v>
      </c>
      <c r="F27" s="18">
        <v>79.42</v>
      </c>
      <c r="G27" s="19">
        <f t="shared" si="13"/>
        <v>47.652</v>
      </c>
      <c r="H27" s="19">
        <f t="shared" si="14"/>
        <v>69.356</v>
      </c>
      <c r="I27" s="18" t="s">
        <v>14</v>
      </c>
    </row>
    <row r="28" s="2" customFormat="1" ht="28" customHeight="1" spans="1:9">
      <c r="A28" s="16">
        <v>3</v>
      </c>
      <c r="B28" s="17"/>
      <c r="C28" s="17" t="s">
        <v>44</v>
      </c>
      <c r="D28" s="18">
        <v>58.6</v>
      </c>
      <c r="E28" s="19">
        <f t="shared" si="12"/>
        <v>23.44</v>
      </c>
      <c r="F28" s="18">
        <v>75.58</v>
      </c>
      <c r="G28" s="19">
        <f t="shared" si="13"/>
        <v>45.348</v>
      </c>
      <c r="H28" s="19">
        <f t="shared" si="14"/>
        <v>68.788</v>
      </c>
      <c r="I28" s="18"/>
    </row>
    <row r="29" s="2" customFormat="1" ht="28" customHeight="1" spans="1:9">
      <c r="A29" s="16">
        <v>4</v>
      </c>
      <c r="B29" s="17"/>
      <c r="C29" s="17" t="s">
        <v>45</v>
      </c>
      <c r="D29" s="18">
        <v>55.18</v>
      </c>
      <c r="E29" s="19">
        <f t="shared" si="12"/>
        <v>22.072</v>
      </c>
      <c r="F29" s="18">
        <v>76.52</v>
      </c>
      <c r="G29" s="19">
        <f t="shared" si="13"/>
        <v>45.912</v>
      </c>
      <c r="H29" s="19">
        <f t="shared" si="14"/>
        <v>67.984</v>
      </c>
      <c r="I29" s="18"/>
    </row>
    <row r="30" s="2" customFormat="1" ht="28" customHeight="1" spans="1:9">
      <c r="A30" s="12" t="s">
        <v>46</v>
      </c>
      <c r="B30" s="13"/>
      <c r="C30" s="13"/>
      <c r="D30" s="14"/>
      <c r="E30" s="15"/>
      <c r="F30" s="14"/>
      <c r="G30" s="15"/>
      <c r="H30" s="15"/>
      <c r="I30" s="14"/>
    </row>
    <row r="31" s="2" customFormat="1" ht="28" customHeight="1" spans="1:9">
      <c r="A31" s="16">
        <v>1</v>
      </c>
      <c r="B31" s="17" t="s">
        <v>47</v>
      </c>
      <c r="C31" s="17" t="s">
        <v>48</v>
      </c>
      <c r="D31" s="18">
        <v>126.37</v>
      </c>
      <c r="E31" s="19">
        <f t="shared" ref="E31:E33" si="15">D31/2*0.4</f>
        <v>25.274</v>
      </c>
      <c r="F31" s="18">
        <v>82.18</v>
      </c>
      <c r="G31" s="19">
        <f t="shared" ref="G31:G33" si="16">F31*0.6</f>
        <v>49.308</v>
      </c>
      <c r="H31" s="19">
        <f t="shared" ref="H31:H33" si="17">E31+G31</f>
        <v>74.582</v>
      </c>
      <c r="I31" s="18" t="s">
        <v>14</v>
      </c>
    </row>
    <row r="32" s="2" customFormat="1" ht="28" customHeight="1" spans="1:9">
      <c r="A32" s="16">
        <v>2</v>
      </c>
      <c r="B32" s="17"/>
      <c r="C32" s="17" t="s">
        <v>49</v>
      </c>
      <c r="D32" s="18">
        <v>120.91</v>
      </c>
      <c r="E32" s="19">
        <f t="shared" si="15"/>
        <v>24.182</v>
      </c>
      <c r="F32" s="18">
        <v>79.92</v>
      </c>
      <c r="G32" s="19">
        <f t="shared" si="16"/>
        <v>47.952</v>
      </c>
      <c r="H32" s="19">
        <f t="shared" si="17"/>
        <v>72.134</v>
      </c>
      <c r="I32" s="18"/>
    </row>
    <row r="33" s="2" customFormat="1" ht="28" customHeight="1" spans="1:9">
      <c r="A33" s="16">
        <v>3</v>
      </c>
      <c r="B33" s="17"/>
      <c r="C33" s="17" t="s">
        <v>50</v>
      </c>
      <c r="D33" s="18">
        <v>122.02</v>
      </c>
      <c r="E33" s="19">
        <f t="shared" si="15"/>
        <v>24.404</v>
      </c>
      <c r="F33" s="18">
        <v>79.52</v>
      </c>
      <c r="G33" s="19">
        <f t="shared" si="16"/>
        <v>47.712</v>
      </c>
      <c r="H33" s="19">
        <f t="shared" si="17"/>
        <v>72.116</v>
      </c>
      <c r="I33" s="18"/>
    </row>
    <row r="34" s="1" customFormat="1" ht="28" customHeight="1" spans="1:9">
      <c r="A34" s="12" t="s">
        <v>51</v>
      </c>
      <c r="B34" s="13"/>
      <c r="C34" s="13"/>
      <c r="D34" s="14"/>
      <c r="E34" s="15"/>
      <c r="F34" s="14"/>
      <c r="G34" s="15"/>
      <c r="H34" s="15"/>
      <c r="I34" s="14"/>
    </row>
    <row r="35" s="1" customFormat="1" ht="28" customHeight="1" spans="1:9">
      <c r="A35" s="16">
        <v>1</v>
      </c>
      <c r="B35" s="17" t="s">
        <v>52</v>
      </c>
      <c r="C35" s="17" t="s">
        <v>53</v>
      </c>
      <c r="D35" s="18">
        <v>138.8</v>
      </c>
      <c r="E35" s="19">
        <f t="shared" ref="E35:E37" si="18">D35/2*0.4</f>
        <v>27.76</v>
      </c>
      <c r="F35" s="18">
        <v>77.82</v>
      </c>
      <c r="G35" s="19">
        <f t="shared" ref="G35:G37" si="19">F35*0.6</f>
        <v>46.692</v>
      </c>
      <c r="H35" s="19">
        <f t="shared" ref="H35:H37" si="20">E35+G35</f>
        <v>74.452</v>
      </c>
      <c r="I35" s="18" t="s">
        <v>14</v>
      </c>
    </row>
    <row r="36" s="1" customFormat="1" ht="28" customHeight="1" spans="1:9">
      <c r="A36" s="16">
        <v>2</v>
      </c>
      <c r="B36" s="17"/>
      <c r="C36" s="17" t="s">
        <v>54</v>
      </c>
      <c r="D36" s="18">
        <v>135</v>
      </c>
      <c r="E36" s="19">
        <f t="shared" si="18"/>
        <v>27</v>
      </c>
      <c r="F36" s="18">
        <v>78.64</v>
      </c>
      <c r="G36" s="19">
        <f t="shared" si="19"/>
        <v>47.184</v>
      </c>
      <c r="H36" s="19">
        <f t="shared" si="20"/>
        <v>74.184</v>
      </c>
      <c r="I36" s="18"/>
    </row>
    <row r="37" s="1" customFormat="1" ht="28" customHeight="1" spans="1:9">
      <c r="A37" s="16">
        <v>3</v>
      </c>
      <c r="B37" s="17"/>
      <c r="C37" s="21" t="s">
        <v>55</v>
      </c>
      <c r="D37" s="18">
        <v>134.3</v>
      </c>
      <c r="E37" s="19">
        <f t="shared" si="18"/>
        <v>26.86</v>
      </c>
      <c r="F37" s="18">
        <v>77.86</v>
      </c>
      <c r="G37" s="19">
        <f t="shared" si="19"/>
        <v>46.716</v>
      </c>
      <c r="H37" s="19">
        <f t="shared" si="20"/>
        <v>73.576</v>
      </c>
      <c r="I37" s="18"/>
    </row>
    <row r="38" s="2" customFormat="1" ht="28" customHeight="1" spans="1:9">
      <c r="A38" s="12" t="s">
        <v>56</v>
      </c>
      <c r="B38" s="13"/>
      <c r="C38" s="13"/>
      <c r="D38" s="14"/>
      <c r="E38" s="15"/>
      <c r="F38" s="14"/>
      <c r="G38" s="15"/>
      <c r="H38" s="15"/>
      <c r="I38" s="14"/>
    </row>
    <row r="39" s="1" customFormat="1" ht="28" customHeight="1" spans="1:9">
      <c r="A39" s="16">
        <v>1</v>
      </c>
      <c r="B39" s="17" t="s">
        <v>57</v>
      </c>
      <c r="C39" s="21" t="s">
        <v>58</v>
      </c>
      <c r="D39" s="18">
        <v>136.6</v>
      </c>
      <c r="E39" s="19">
        <f t="shared" ref="E39:E41" si="21">D39/2*0.4</f>
        <v>27.32</v>
      </c>
      <c r="F39" s="18">
        <v>78.24</v>
      </c>
      <c r="G39" s="19">
        <f t="shared" ref="G39:G41" si="22">F39*0.6</f>
        <v>46.944</v>
      </c>
      <c r="H39" s="19">
        <f t="shared" ref="H39:H41" si="23">E39+G39</f>
        <v>74.264</v>
      </c>
      <c r="I39" s="18" t="s">
        <v>14</v>
      </c>
    </row>
    <row r="40" s="1" customFormat="1" ht="28" customHeight="1" spans="1:9">
      <c r="A40" s="16">
        <v>2</v>
      </c>
      <c r="B40" s="17"/>
      <c r="C40" s="21" t="s">
        <v>59</v>
      </c>
      <c r="D40" s="18">
        <v>138</v>
      </c>
      <c r="E40" s="19">
        <f t="shared" si="21"/>
        <v>27.6</v>
      </c>
      <c r="F40" s="18">
        <v>76.6</v>
      </c>
      <c r="G40" s="19">
        <f t="shared" si="22"/>
        <v>45.96</v>
      </c>
      <c r="H40" s="19">
        <f t="shared" si="23"/>
        <v>73.56</v>
      </c>
      <c r="I40" s="18"/>
    </row>
    <row r="41" s="1" customFormat="1" ht="28" customHeight="1" spans="1:9">
      <c r="A41" s="16">
        <v>3</v>
      </c>
      <c r="B41" s="17"/>
      <c r="C41" s="21" t="s">
        <v>60</v>
      </c>
      <c r="D41" s="18">
        <v>136.7</v>
      </c>
      <c r="E41" s="19">
        <f t="shared" si="21"/>
        <v>27.34</v>
      </c>
      <c r="F41" s="18">
        <v>77</v>
      </c>
      <c r="G41" s="19">
        <f t="shared" si="22"/>
        <v>46.2</v>
      </c>
      <c r="H41" s="19">
        <f t="shared" si="23"/>
        <v>73.54</v>
      </c>
      <c r="I41" s="18"/>
    </row>
    <row r="42" s="2" customFormat="1" ht="28" customHeight="1" spans="1:9">
      <c r="A42" s="12" t="s">
        <v>61</v>
      </c>
      <c r="B42" s="13"/>
      <c r="C42" s="13"/>
      <c r="D42" s="14"/>
      <c r="E42" s="15"/>
      <c r="F42" s="14"/>
      <c r="G42" s="15"/>
      <c r="H42" s="15"/>
      <c r="I42" s="14"/>
    </row>
    <row r="43" s="2" customFormat="1" ht="28" customHeight="1" spans="1:9">
      <c r="A43" s="16">
        <v>1</v>
      </c>
      <c r="B43" s="17" t="s">
        <v>62</v>
      </c>
      <c r="C43" s="17" t="s">
        <v>63</v>
      </c>
      <c r="D43" s="18">
        <v>131.11</v>
      </c>
      <c r="E43" s="19">
        <f t="shared" ref="E43:E45" si="24">D43/2*0.4</f>
        <v>26.222</v>
      </c>
      <c r="F43" s="18">
        <v>79.7</v>
      </c>
      <c r="G43" s="19">
        <f t="shared" ref="G43:G45" si="25">F43*0.6</f>
        <v>47.82</v>
      </c>
      <c r="H43" s="19">
        <f t="shared" ref="H43:H45" si="26">E43+G43</f>
        <v>74.042</v>
      </c>
      <c r="I43" s="18" t="s">
        <v>14</v>
      </c>
    </row>
    <row r="44" s="2" customFormat="1" ht="28" customHeight="1" spans="1:9">
      <c r="A44" s="16">
        <v>2</v>
      </c>
      <c r="B44" s="17"/>
      <c r="C44" s="17">
        <v>502010205607</v>
      </c>
      <c r="D44" s="18">
        <v>119.78</v>
      </c>
      <c r="E44" s="19">
        <f t="shared" si="24"/>
        <v>23.956</v>
      </c>
      <c r="F44" s="18">
        <v>79.02</v>
      </c>
      <c r="G44" s="19">
        <f t="shared" si="25"/>
        <v>47.412</v>
      </c>
      <c r="H44" s="19">
        <f t="shared" si="26"/>
        <v>71.368</v>
      </c>
      <c r="I44" s="18"/>
    </row>
    <row r="45" s="2" customFormat="1" ht="28" customHeight="1" spans="1:9">
      <c r="A45" s="16">
        <v>3</v>
      </c>
      <c r="B45" s="17"/>
      <c r="C45" s="17" t="s">
        <v>64</v>
      </c>
      <c r="D45" s="18">
        <v>120.41</v>
      </c>
      <c r="E45" s="19">
        <f t="shared" si="24"/>
        <v>24.082</v>
      </c>
      <c r="F45" s="18">
        <v>77.58</v>
      </c>
      <c r="G45" s="19">
        <f t="shared" si="25"/>
        <v>46.548</v>
      </c>
      <c r="H45" s="19">
        <f t="shared" si="26"/>
        <v>70.63</v>
      </c>
      <c r="I45" s="18"/>
    </row>
    <row r="46" s="1" customFormat="1" ht="28" customHeight="1" spans="1:9">
      <c r="A46" s="12" t="s">
        <v>65</v>
      </c>
      <c r="B46" s="13"/>
      <c r="C46" s="13"/>
      <c r="D46" s="14"/>
      <c r="E46" s="15"/>
      <c r="F46" s="14"/>
      <c r="G46" s="15"/>
      <c r="H46" s="15"/>
      <c r="I46" s="14"/>
    </row>
    <row r="47" s="1" customFormat="1" ht="28" customHeight="1" spans="1:9">
      <c r="A47" s="16">
        <v>1</v>
      </c>
      <c r="B47" s="17" t="s">
        <v>66</v>
      </c>
      <c r="C47" s="17" t="s">
        <v>67</v>
      </c>
      <c r="D47" s="18">
        <v>130.8</v>
      </c>
      <c r="E47" s="19">
        <f t="shared" ref="E47:E49" si="27">D47/2*0.4</f>
        <v>26.16</v>
      </c>
      <c r="F47" s="18">
        <v>80.78</v>
      </c>
      <c r="G47" s="19">
        <f t="shared" ref="G47:G49" si="28">F47*0.6</f>
        <v>48.468</v>
      </c>
      <c r="H47" s="19">
        <f t="shared" ref="H47:H49" si="29">E47+G47</f>
        <v>74.628</v>
      </c>
      <c r="I47" s="18" t="s">
        <v>14</v>
      </c>
    </row>
    <row r="48" s="1" customFormat="1" ht="28" customHeight="1" spans="1:9">
      <c r="A48" s="16">
        <v>2</v>
      </c>
      <c r="B48" s="17"/>
      <c r="C48" s="17" t="s">
        <v>68</v>
      </c>
      <c r="D48" s="18">
        <v>123</v>
      </c>
      <c r="E48" s="19">
        <f t="shared" si="27"/>
        <v>24.6</v>
      </c>
      <c r="F48" s="18">
        <v>77.6</v>
      </c>
      <c r="G48" s="19">
        <f t="shared" si="28"/>
        <v>46.56</v>
      </c>
      <c r="H48" s="19">
        <f t="shared" si="29"/>
        <v>71.16</v>
      </c>
      <c r="I48" s="18"/>
    </row>
    <row r="49" s="1" customFormat="1" ht="28" customHeight="1" spans="1:9">
      <c r="A49" s="16">
        <v>3</v>
      </c>
      <c r="B49" s="17"/>
      <c r="C49" s="17" t="s">
        <v>69</v>
      </c>
      <c r="D49" s="18">
        <v>117</v>
      </c>
      <c r="E49" s="19">
        <f t="shared" si="27"/>
        <v>23.4</v>
      </c>
      <c r="F49" s="18">
        <v>77.84</v>
      </c>
      <c r="G49" s="19">
        <f t="shared" si="28"/>
        <v>46.704</v>
      </c>
      <c r="H49" s="19">
        <f t="shared" si="29"/>
        <v>70.104</v>
      </c>
      <c r="I49" s="18"/>
    </row>
    <row r="50" s="1" customFormat="1" ht="28" customHeight="1" spans="1:9">
      <c r="A50" s="12" t="s">
        <v>70</v>
      </c>
      <c r="B50" s="13"/>
      <c r="C50" s="13"/>
      <c r="D50" s="14"/>
      <c r="E50" s="15"/>
      <c r="F50" s="14"/>
      <c r="G50" s="15"/>
      <c r="H50" s="15"/>
      <c r="I50" s="14"/>
    </row>
    <row r="51" s="1" customFormat="1" ht="28" customHeight="1" spans="1:9">
      <c r="A51" s="20">
        <v>1</v>
      </c>
      <c r="B51" s="17" t="s">
        <v>71</v>
      </c>
      <c r="C51" s="17" t="s">
        <v>72</v>
      </c>
      <c r="D51" s="18">
        <v>132.2</v>
      </c>
      <c r="E51" s="19">
        <f t="shared" ref="E51:E53" si="30">D51/2*0.4</f>
        <v>26.44</v>
      </c>
      <c r="F51" s="18">
        <v>81.24</v>
      </c>
      <c r="G51" s="19">
        <f t="shared" ref="G51:G53" si="31">F51*0.6</f>
        <v>48.744</v>
      </c>
      <c r="H51" s="19">
        <f t="shared" ref="H51:H53" si="32">E51+G51</f>
        <v>75.184</v>
      </c>
      <c r="I51" s="18" t="s">
        <v>14</v>
      </c>
    </row>
    <row r="52" s="1" customFormat="1" ht="28" customHeight="1" spans="1:9">
      <c r="A52" s="20">
        <v>2</v>
      </c>
      <c r="B52" s="17"/>
      <c r="C52" s="17" t="s">
        <v>73</v>
      </c>
      <c r="D52" s="18">
        <v>122.5</v>
      </c>
      <c r="E52" s="19">
        <f t="shared" si="30"/>
        <v>24.5</v>
      </c>
      <c r="F52" s="18">
        <v>78.96</v>
      </c>
      <c r="G52" s="19">
        <f t="shared" si="31"/>
        <v>47.376</v>
      </c>
      <c r="H52" s="19">
        <f t="shared" si="32"/>
        <v>71.876</v>
      </c>
      <c r="I52" s="18"/>
    </row>
    <row r="53" s="1" customFormat="1" ht="28" customHeight="1" spans="1:9">
      <c r="A53" s="20">
        <v>3</v>
      </c>
      <c r="B53" s="17"/>
      <c r="C53" s="17" t="s">
        <v>74</v>
      </c>
      <c r="D53" s="18">
        <v>122.7</v>
      </c>
      <c r="E53" s="19">
        <f t="shared" si="30"/>
        <v>24.54</v>
      </c>
      <c r="F53" s="18">
        <v>72.22</v>
      </c>
      <c r="G53" s="19">
        <f t="shared" si="31"/>
        <v>43.332</v>
      </c>
      <c r="H53" s="19">
        <f t="shared" si="32"/>
        <v>67.872</v>
      </c>
      <c r="I53" s="18"/>
    </row>
    <row r="54" s="2" customFormat="1" ht="28" customHeight="1" spans="1:9">
      <c r="A54" s="12" t="s">
        <v>75</v>
      </c>
      <c r="B54" s="13"/>
      <c r="C54" s="13"/>
      <c r="D54" s="14"/>
      <c r="E54" s="15"/>
      <c r="F54" s="14"/>
      <c r="G54" s="15"/>
      <c r="H54" s="15"/>
      <c r="I54" s="14"/>
    </row>
    <row r="55" s="2" customFormat="1" ht="28" customHeight="1" spans="1:9">
      <c r="A55" s="20">
        <v>1</v>
      </c>
      <c r="B55" s="17" t="s">
        <v>76</v>
      </c>
      <c r="C55" s="17" t="s">
        <v>77</v>
      </c>
      <c r="D55" s="18">
        <v>129.67</v>
      </c>
      <c r="E55" s="19">
        <f t="shared" ref="E55:E57" si="33">D55/2*0.4</f>
        <v>25.934</v>
      </c>
      <c r="F55" s="18">
        <v>79.7</v>
      </c>
      <c r="G55" s="19">
        <f t="shared" ref="G55:G57" si="34">F55*0.6</f>
        <v>47.82</v>
      </c>
      <c r="H55" s="19">
        <f t="shared" ref="H55:H57" si="35">E55+G55</f>
        <v>73.754</v>
      </c>
      <c r="I55" s="18" t="s">
        <v>14</v>
      </c>
    </row>
    <row r="56" s="2" customFormat="1" ht="28" customHeight="1" spans="1:9">
      <c r="A56" s="20">
        <v>2</v>
      </c>
      <c r="B56" s="17"/>
      <c r="C56" s="17" t="s">
        <v>78</v>
      </c>
      <c r="D56" s="18">
        <v>132.5</v>
      </c>
      <c r="E56" s="19">
        <f t="shared" si="33"/>
        <v>26.5</v>
      </c>
      <c r="F56" s="18">
        <v>75.42</v>
      </c>
      <c r="G56" s="19">
        <f t="shared" si="34"/>
        <v>45.252</v>
      </c>
      <c r="H56" s="19">
        <f t="shared" si="35"/>
        <v>71.752</v>
      </c>
      <c r="I56" s="18"/>
    </row>
    <row r="57" s="2" customFormat="1" ht="28" customHeight="1" spans="1:9">
      <c r="A57" s="20">
        <v>3</v>
      </c>
      <c r="B57" s="17"/>
      <c r="C57" s="17" t="s">
        <v>79</v>
      </c>
      <c r="D57" s="18">
        <v>131.5</v>
      </c>
      <c r="E57" s="19">
        <f t="shared" si="33"/>
        <v>26.3</v>
      </c>
      <c r="F57" s="18">
        <v>72.48</v>
      </c>
      <c r="G57" s="19">
        <f t="shared" si="34"/>
        <v>43.488</v>
      </c>
      <c r="H57" s="19">
        <f t="shared" si="35"/>
        <v>69.788</v>
      </c>
      <c r="I57" s="18"/>
    </row>
  </sheetData>
  <mergeCells count="15">
    <mergeCell ref="A2:I2"/>
    <mergeCell ref="A4:I4"/>
    <mergeCell ref="A8:I8"/>
    <mergeCell ref="A12:I12"/>
    <mergeCell ref="A15:I15"/>
    <mergeCell ref="A19:I19"/>
    <mergeCell ref="A23:I23"/>
    <mergeCell ref="A25:I25"/>
    <mergeCell ref="A30:I30"/>
    <mergeCell ref="A34:I34"/>
    <mergeCell ref="A38:I38"/>
    <mergeCell ref="A42:I42"/>
    <mergeCell ref="A46:I46"/>
    <mergeCell ref="A50:I50"/>
    <mergeCell ref="A54:I54"/>
  </mergeCells>
  <printOptions horizontalCentered="1"/>
  <pageMargins left="0.472222222222222" right="0.472222222222222" top="0.590277777777778" bottom="0.472222222222222" header="0.393055555555556" footer="0.236111111111111"/>
  <pageSetup paperSize="9"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总成绩及入围体检名单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匿名用户</dc:creator>
  <cp:lastModifiedBy>卡索</cp:lastModifiedBy>
  <dcterms:created xsi:type="dcterms:W3CDTF">2023-01-30T02:33:00Z</dcterms:created>
  <dcterms:modified xsi:type="dcterms:W3CDTF">2024-04-21T07:43:55Z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EEEA9AF6A79E48BFBEFE481D6E34D483_13</vt:lpwstr>
  </property>
  <property fmtid="{D5CDD505-2E9C-101B-9397-08002B2CF9AE}" pid="3" name="KSOProductBuildVer">
    <vt:lpwstr>2052-12.1.0.16729</vt:lpwstr>
  </property>
</Properties>
</file>