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莲都" sheetId="1" r:id="rId1"/>
  </sheets>
  <definedNames>
    <definedName name="_xlnm._FilterDatabase" localSheetId="0" hidden="1">莲都!$A$2:$M$28</definedName>
    <definedName name="_xlnm.Print_Titles" localSheetId="0">莲都!$2:$2</definedName>
  </definedNames>
  <calcPr calcId="144525"/>
</workbook>
</file>

<file path=xl/sharedStrings.xml><?xml version="1.0" encoding="utf-8"?>
<sst xmlns="http://schemas.openxmlformats.org/spreadsheetml/2006/main" count="153" uniqueCount="85">
  <si>
    <t>2023年莲都区山区26县专项招录公务员面试成绩、总成绩及入围体检人员名单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</si>
  <si>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</si>
  <si>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</si>
  <si>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</si>
  <si>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</si>
  <si>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</si>
  <si>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</si>
  <si>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</si>
  <si>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</si>
  <si>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</si>
  <si>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</si>
  <si>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</si>
  <si>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</si>
  <si>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</si>
  <si>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106020402016</t>
  </si>
  <si>
    <t>师芊</t>
  </si>
  <si>
    <t>女</t>
  </si>
  <si>
    <t>中共丽水市莲都区委党校</t>
  </si>
  <si>
    <t>教学教研四级主任科员及以下</t>
  </si>
  <si>
    <t>是</t>
  </si>
  <si>
    <t>111010300603</t>
  </si>
  <si>
    <t>叶芷瑄</t>
  </si>
  <si>
    <t>111010301826</t>
  </si>
  <si>
    <t>周来来</t>
  </si>
  <si>
    <t>101010205314</t>
  </si>
  <si>
    <t>李敏</t>
  </si>
  <si>
    <t>丽水市莲都区财政局</t>
  </si>
  <si>
    <t>财务管理四级主任科员及以下</t>
  </si>
  <si>
    <t>108070203008</t>
  </si>
  <si>
    <t>项天媛</t>
  </si>
  <si>
    <t>103010302802</t>
  </si>
  <si>
    <t>程汇</t>
  </si>
  <si>
    <t>男</t>
  </si>
  <si>
    <t>108070200711</t>
  </si>
  <si>
    <t>吴俊凯</t>
  </si>
  <si>
    <t>丽水市莲都区统计局</t>
  </si>
  <si>
    <t>专业统计四级主任科员及以下</t>
  </si>
  <si>
    <t>107051401823</t>
  </si>
  <si>
    <t>王劝劝</t>
  </si>
  <si>
    <t>111000201403</t>
  </si>
  <si>
    <t>潘晓芳</t>
  </si>
  <si>
    <t>307010201425</t>
  </si>
  <si>
    <t>陈楼</t>
  </si>
  <si>
    <t>丽水市莲都区应急管理行政执法队</t>
  </si>
  <si>
    <t>应急执法一级科员</t>
  </si>
  <si>
    <t>303063003813</t>
  </si>
  <si>
    <t>郑元枫</t>
  </si>
  <si>
    <t>316010302003</t>
  </si>
  <si>
    <t>俞沛</t>
  </si>
  <si>
    <t>302102006518</t>
  </si>
  <si>
    <t>余毅</t>
  </si>
  <si>
    <t>丽水市莲都区市场监督管理局基层市场监督所</t>
  </si>
  <si>
    <t>基层执法四级主任科员及以下1</t>
  </si>
  <si>
    <t>301081302529</t>
  </si>
  <si>
    <t>李恒鹏</t>
  </si>
  <si>
    <t>301042207819</t>
  </si>
  <si>
    <t>方航</t>
  </si>
  <si>
    <t>304041303809</t>
  </si>
  <si>
    <t>吴越</t>
  </si>
  <si>
    <t>基层执法四级主任科员及以下2</t>
  </si>
  <si>
    <t>517010301110</t>
  </si>
  <si>
    <t>汪艺文</t>
  </si>
  <si>
    <t>303083302707</t>
  </si>
  <si>
    <t>洪梦凌</t>
  </si>
  <si>
    <t>306020506020</t>
  </si>
  <si>
    <t>林丽惠</t>
  </si>
  <si>
    <t>丽水市莲都区农业行政执法队</t>
  </si>
  <si>
    <t>农业执法一级科员</t>
  </si>
  <si>
    <t>304031107507</t>
  </si>
  <si>
    <t>项熊华</t>
  </si>
  <si>
    <t>211010303713</t>
  </si>
  <si>
    <t>任麒升</t>
  </si>
  <si>
    <t>丽水市莲都区乡镇机关</t>
  </si>
  <si>
    <t>综合管理一级科员</t>
  </si>
  <si>
    <t>210101801821</t>
  </si>
  <si>
    <t>杨蕾</t>
  </si>
  <si>
    <t>210030602507</t>
  </si>
  <si>
    <t>童泓瑜</t>
  </si>
  <si>
    <t>203032203609</t>
  </si>
  <si>
    <t>张邦整</t>
  </si>
  <si>
    <t>丽水市莲都区南明山街道办事处</t>
  </si>
  <si>
    <t>211081001803</t>
  </si>
  <si>
    <t>方楠</t>
  </si>
  <si>
    <t>211020404206</t>
  </si>
  <si>
    <t>陈杨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</si>
</sst>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8">
    <font>
      <sz val="10"/>
      <name val="Arial"/>
      <charset val="0"/>
    </font>
    <font>
      <sz val="10"/>
      <color rgb="FFFF0000"/>
      <name val="Arial"/>
      <charset val="0"/>
    </font>
    <font>
      <sz val="14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0"/>
      <name val="宋体"/>
      <charset val="0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26" borderId="8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0" fillId="21" borderId="6" applyNumberFormat="0" applyAlignment="0" applyProtection="0">
      <alignment vertical="center"/>
    </xf>
    <xf numFmtId="0" fontId="24" fillId="21" borderId="4" applyNumberFormat="0" applyAlignment="0" applyProtection="0">
      <alignment vertical="center"/>
    </xf>
    <xf numFmtId="0" fontId="26" fillId="32" borderId="9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8"/>
  <sheetViews>
    <sheetView tabSelected="1" workbookViewId="0">
      <pane ySplit="2" topLeftCell="A3" activePane="bottomLeft" state="frozen"/>
      <selection/>
      <selection pane="bottomLeft" activeCell="O4" sqref="O4"/>
    </sheetView>
  </sheetViews>
  <sheetFormatPr defaultColWidth="9.14285714285714" defaultRowHeight="12.75"/>
  <cols>
    <col min="1" max="1" width="5.12380952380952" style="3" customWidth="1"/>
    <col min="2" max="2" width="15.752380952381" style="3" customWidth="1"/>
    <col min="3" max="4" width="9.55238095238095" style="3" customWidth="1"/>
    <col min="5" max="5" width="19.2857142857143" style="4" customWidth="1"/>
    <col min="6" max="6" width="20.6857142857143" style="4" customWidth="1"/>
    <col min="7" max="7" width="8.85714285714286" style="5" customWidth="1"/>
    <col min="8" max="8" width="8.96190476190476" style="5" customWidth="1"/>
    <col min="9" max="9" width="8.86666666666667" style="6" customWidth="1"/>
    <col min="10" max="11" width="9.55238095238095" style="6" customWidth="1"/>
    <col min="12" max="12" width="6.6952380952381" style="7" customWidth="1"/>
    <col min="13" max="13" width="8.46666666666667" style="7" customWidth="1"/>
    <col min="14" max="14" width="9.55238095238095" style="1" customWidth="1"/>
    <col min="15" max="16384" width="9.14285714285714" style="1"/>
  </cols>
  <sheetData>
    <row r="1" ht="37" customHeight="1" spans="1:13">
      <c r="A1" s="8" t="s">
        <v>0</v>
      </c>
      <c r="B1" s="8"/>
      <c r="C1" s="8"/>
      <c r="D1" s="8"/>
      <c r="E1" s="8"/>
      <c r="F1" s="8"/>
      <c r="G1" s="9"/>
      <c r="H1" s="9"/>
      <c r="I1" s="19"/>
      <c r="J1" s="19"/>
      <c r="K1" s="19"/>
      <c r="L1" s="20"/>
      <c r="M1" s="20"/>
    </row>
    <row r="2" ht="27" customHeight="1" spans="1:1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2" t="s">
        <v>8</v>
      </c>
      <c r="I2" s="21" t="s">
        <v>9</v>
      </c>
      <c r="J2" s="21" t="s">
        <v>10</v>
      </c>
      <c r="K2" s="21" t="s">
        <v>11</v>
      </c>
      <c r="L2" s="22" t="s">
        <v>12</v>
      </c>
      <c r="M2" s="22" t="s">
        <v>13</v>
      </c>
    </row>
    <row r="3" s="1" customFormat="1" ht="32" customHeight="1" spans="1:13">
      <c r="A3" s="13">
        <v>1</v>
      </c>
      <c r="B3" s="14" t="s">
        <v>14</v>
      </c>
      <c r="C3" s="14" t="s">
        <v>15</v>
      </c>
      <c r="D3" s="14" t="s">
        <v>16</v>
      </c>
      <c r="E3" s="15" t="s">
        <v>17</v>
      </c>
      <c r="F3" s="15" t="s">
        <v>18</v>
      </c>
      <c r="G3" s="16">
        <v>135.5</v>
      </c>
      <c r="H3" s="17">
        <f>G3/2*0.4</f>
        <v>27.1</v>
      </c>
      <c r="I3" s="23">
        <v>87.14</v>
      </c>
      <c r="J3" s="24">
        <f>I3*0.6</f>
        <v>52.284</v>
      </c>
      <c r="K3" s="24">
        <f>H3+J3</f>
        <v>79.384</v>
      </c>
      <c r="L3" s="25">
        <v>1</v>
      </c>
      <c r="M3" s="25" t="s">
        <v>19</v>
      </c>
    </row>
    <row r="4" s="2" customFormat="1" ht="32" customHeight="1" spans="1:13">
      <c r="A4" s="13">
        <v>2</v>
      </c>
      <c r="B4" s="14" t="s">
        <v>20</v>
      </c>
      <c r="C4" s="14" t="s">
        <v>21</v>
      </c>
      <c r="D4" s="14" t="s">
        <v>16</v>
      </c>
      <c r="E4" s="15" t="s">
        <v>17</v>
      </c>
      <c r="F4" s="15" t="s">
        <v>18</v>
      </c>
      <c r="G4" s="16">
        <v>137.6</v>
      </c>
      <c r="H4" s="17">
        <f>G4/2*0.4</f>
        <v>27.52</v>
      </c>
      <c r="I4" s="23">
        <v>84.58</v>
      </c>
      <c r="J4" s="24">
        <f>I4*0.6</f>
        <v>50.748</v>
      </c>
      <c r="K4" s="24">
        <f>H4+J4</f>
        <v>78.268</v>
      </c>
      <c r="L4" s="25">
        <v>2</v>
      </c>
      <c r="M4" s="25"/>
    </row>
    <row r="5" s="2" customFormat="1" ht="32" customHeight="1" spans="1:13">
      <c r="A5" s="13">
        <v>3</v>
      </c>
      <c r="B5" s="14" t="s">
        <v>22</v>
      </c>
      <c r="C5" s="14" t="s">
        <v>23</v>
      </c>
      <c r="D5" s="14" t="s">
        <v>16</v>
      </c>
      <c r="E5" s="15" t="s">
        <v>17</v>
      </c>
      <c r="F5" s="15" t="s">
        <v>18</v>
      </c>
      <c r="G5" s="16">
        <v>137.1</v>
      </c>
      <c r="H5" s="17">
        <f>G5/2*0.4</f>
        <v>27.42</v>
      </c>
      <c r="I5" s="23">
        <v>80.98</v>
      </c>
      <c r="J5" s="24">
        <f>I5*0.6</f>
        <v>48.588</v>
      </c>
      <c r="K5" s="24">
        <f>H5+J5</f>
        <v>76.008</v>
      </c>
      <c r="L5" s="25">
        <v>3</v>
      </c>
      <c r="M5" s="25"/>
    </row>
    <row r="6" s="1" customFormat="1" ht="32" customHeight="1" spans="1:13">
      <c r="A6" s="13">
        <v>4</v>
      </c>
      <c r="B6" s="14" t="s">
        <v>24</v>
      </c>
      <c r="C6" s="14" t="s">
        <v>25</v>
      </c>
      <c r="D6" s="14" t="s">
        <v>16</v>
      </c>
      <c r="E6" s="15" t="s">
        <v>26</v>
      </c>
      <c r="F6" s="15" t="s">
        <v>27</v>
      </c>
      <c r="G6" s="16">
        <v>138.9</v>
      </c>
      <c r="H6" s="17">
        <f>G6/2*0.4</f>
        <v>27.78</v>
      </c>
      <c r="I6" s="23">
        <v>82.98</v>
      </c>
      <c r="J6" s="24">
        <f>I6*0.6</f>
        <v>49.788</v>
      </c>
      <c r="K6" s="24">
        <f t="shared" ref="K4:K28" si="0">H6+J6</f>
        <v>77.568</v>
      </c>
      <c r="L6" s="25">
        <v>1</v>
      </c>
      <c r="M6" s="25" t="s">
        <v>19</v>
      </c>
    </row>
    <row r="7" s="1" customFormat="1" ht="32" customHeight="1" spans="1:13">
      <c r="A7" s="13">
        <v>5</v>
      </c>
      <c r="B7" s="14" t="s">
        <v>28</v>
      </c>
      <c r="C7" s="14" t="s">
        <v>29</v>
      </c>
      <c r="D7" s="14" t="s">
        <v>16</v>
      </c>
      <c r="E7" s="15" t="s">
        <v>26</v>
      </c>
      <c r="F7" s="15" t="s">
        <v>27</v>
      </c>
      <c r="G7" s="16">
        <v>137.3</v>
      </c>
      <c r="H7" s="17">
        <f>G7/2*0.4</f>
        <v>27.46</v>
      </c>
      <c r="I7" s="23">
        <v>80.68</v>
      </c>
      <c r="J7" s="24">
        <f>I7*0.6</f>
        <v>48.408</v>
      </c>
      <c r="K7" s="24">
        <f t="shared" si="0"/>
        <v>75.868</v>
      </c>
      <c r="L7" s="25">
        <v>2</v>
      </c>
      <c r="M7" s="25"/>
    </row>
    <row r="8" s="1" customFormat="1" ht="32" customHeight="1" spans="1:13">
      <c r="A8" s="13">
        <v>6</v>
      </c>
      <c r="B8" s="14" t="s">
        <v>30</v>
      </c>
      <c r="C8" s="14" t="s">
        <v>31</v>
      </c>
      <c r="D8" s="14" t="s">
        <v>32</v>
      </c>
      <c r="E8" s="18" t="s">
        <v>26</v>
      </c>
      <c r="F8" s="15" t="s">
        <v>27</v>
      </c>
      <c r="G8" s="16">
        <v>136.8</v>
      </c>
      <c r="H8" s="17">
        <f>G8/2*0.4</f>
        <v>27.36</v>
      </c>
      <c r="I8" s="23">
        <v>77.54</v>
      </c>
      <c r="J8" s="24">
        <f>I8*0.6</f>
        <v>46.524</v>
      </c>
      <c r="K8" s="24">
        <f t="shared" si="0"/>
        <v>73.884</v>
      </c>
      <c r="L8" s="25">
        <v>3</v>
      </c>
      <c r="M8" s="25"/>
    </row>
    <row r="9" s="2" customFormat="1" ht="32" customHeight="1" spans="1:13">
      <c r="A9" s="13">
        <v>7</v>
      </c>
      <c r="B9" s="14" t="s">
        <v>33</v>
      </c>
      <c r="C9" s="14" t="s">
        <v>34</v>
      </c>
      <c r="D9" s="14" t="s">
        <v>32</v>
      </c>
      <c r="E9" s="18" t="s">
        <v>35</v>
      </c>
      <c r="F9" s="15" t="s">
        <v>36</v>
      </c>
      <c r="G9" s="16">
        <v>139.1</v>
      </c>
      <c r="H9" s="17">
        <f>G9/2*0.4</f>
        <v>27.82</v>
      </c>
      <c r="I9" s="23">
        <v>85.22</v>
      </c>
      <c r="J9" s="24">
        <f>I9*0.6</f>
        <v>51.132</v>
      </c>
      <c r="K9" s="24">
        <f t="shared" si="0"/>
        <v>78.952</v>
      </c>
      <c r="L9" s="25">
        <v>1</v>
      </c>
      <c r="M9" s="25" t="s">
        <v>19</v>
      </c>
    </row>
    <row r="10" s="2" customFormat="1" ht="32" customHeight="1" spans="1:13">
      <c r="A10" s="13">
        <v>8</v>
      </c>
      <c r="B10" s="14" t="s">
        <v>37</v>
      </c>
      <c r="C10" s="14" t="s">
        <v>38</v>
      </c>
      <c r="D10" s="14" t="s">
        <v>16</v>
      </c>
      <c r="E10" s="18" t="s">
        <v>35</v>
      </c>
      <c r="F10" s="15" t="s">
        <v>36</v>
      </c>
      <c r="G10" s="16">
        <v>136.5</v>
      </c>
      <c r="H10" s="17">
        <f>G10/2*0.4</f>
        <v>27.3</v>
      </c>
      <c r="I10" s="23">
        <v>84.08</v>
      </c>
      <c r="J10" s="24">
        <f>I10*0.6</f>
        <v>50.448</v>
      </c>
      <c r="K10" s="24">
        <f t="shared" si="0"/>
        <v>77.748</v>
      </c>
      <c r="L10" s="25">
        <v>2</v>
      </c>
      <c r="M10" s="25"/>
    </row>
    <row r="11" s="1" customFormat="1" ht="32" customHeight="1" spans="1:13">
      <c r="A11" s="13">
        <v>9</v>
      </c>
      <c r="B11" s="14" t="s">
        <v>39</v>
      </c>
      <c r="C11" s="14" t="s">
        <v>40</v>
      </c>
      <c r="D11" s="14" t="s">
        <v>16</v>
      </c>
      <c r="E11" s="18" t="s">
        <v>35</v>
      </c>
      <c r="F11" s="15" t="s">
        <v>36</v>
      </c>
      <c r="G11" s="16">
        <v>134.1</v>
      </c>
      <c r="H11" s="17">
        <f>G11/2*0.4</f>
        <v>26.82</v>
      </c>
      <c r="I11" s="23">
        <v>83.88</v>
      </c>
      <c r="J11" s="24">
        <f>I11*0.6</f>
        <v>50.328</v>
      </c>
      <c r="K11" s="24">
        <f t="shared" si="0"/>
        <v>77.148</v>
      </c>
      <c r="L11" s="25">
        <v>3</v>
      </c>
      <c r="M11" s="25"/>
    </row>
    <row r="12" s="1" customFormat="1" ht="32" customHeight="1" spans="1:13">
      <c r="A12" s="13">
        <v>10</v>
      </c>
      <c r="B12" s="14" t="s">
        <v>41</v>
      </c>
      <c r="C12" s="14" t="s">
        <v>42</v>
      </c>
      <c r="D12" s="14" t="s">
        <v>32</v>
      </c>
      <c r="E12" s="18" t="s">
        <v>43</v>
      </c>
      <c r="F12" s="15" t="s">
        <v>44</v>
      </c>
      <c r="G12" s="16">
        <v>137.59</v>
      </c>
      <c r="H12" s="17">
        <f>G12/2*0.4</f>
        <v>27.518</v>
      </c>
      <c r="I12" s="23">
        <v>82.2</v>
      </c>
      <c r="J12" s="24">
        <f>I12*0.6</f>
        <v>49.32</v>
      </c>
      <c r="K12" s="24">
        <f t="shared" si="0"/>
        <v>76.838</v>
      </c>
      <c r="L12" s="25">
        <v>1</v>
      </c>
      <c r="M12" s="25" t="s">
        <v>19</v>
      </c>
    </row>
    <row r="13" s="1" customFormat="1" ht="32" customHeight="1" spans="1:13">
      <c r="A13" s="13">
        <v>11</v>
      </c>
      <c r="B13" s="14" t="s">
        <v>45</v>
      </c>
      <c r="C13" s="14" t="s">
        <v>46</v>
      </c>
      <c r="D13" s="14" t="s">
        <v>32</v>
      </c>
      <c r="E13" s="18" t="s">
        <v>43</v>
      </c>
      <c r="F13" s="15" t="s">
        <v>44</v>
      </c>
      <c r="G13" s="16">
        <v>136.48</v>
      </c>
      <c r="H13" s="17">
        <f>G13/2*0.4</f>
        <v>27.296</v>
      </c>
      <c r="I13" s="23">
        <v>79.96</v>
      </c>
      <c r="J13" s="24">
        <f>I13*0.6</f>
        <v>47.976</v>
      </c>
      <c r="K13" s="24">
        <f>H13+J13</f>
        <v>75.272</v>
      </c>
      <c r="L13" s="25">
        <v>2</v>
      </c>
      <c r="M13" s="25"/>
    </row>
    <row r="14" s="2" customFormat="1" ht="32" customHeight="1" spans="1:13">
      <c r="A14" s="13">
        <v>12</v>
      </c>
      <c r="B14" s="14" t="s">
        <v>47</v>
      </c>
      <c r="C14" s="14" t="s">
        <v>48</v>
      </c>
      <c r="D14" s="14" t="s">
        <v>32</v>
      </c>
      <c r="E14" s="18" t="s">
        <v>43</v>
      </c>
      <c r="F14" s="15" t="s">
        <v>44</v>
      </c>
      <c r="G14" s="16">
        <v>136.83</v>
      </c>
      <c r="H14" s="17">
        <f>G14/2*0.4</f>
        <v>27.366</v>
      </c>
      <c r="I14" s="23">
        <v>77.06</v>
      </c>
      <c r="J14" s="24">
        <f>I14*0.6</f>
        <v>46.236</v>
      </c>
      <c r="K14" s="24">
        <f>H14+J14</f>
        <v>73.602</v>
      </c>
      <c r="L14" s="25">
        <v>3</v>
      </c>
      <c r="M14" s="25"/>
    </row>
    <row r="15" s="2" customFormat="1" ht="32" customHeight="1" spans="1:13">
      <c r="A15" s="13">
        <v>13</v>
      </c>
      <c r="B15" s="14" t="s">
        <v>49</v>
      </c>
      <c r="C15" s="14" t="s">
        <v>50</v>
      </c>
      <c r="D15" s="14" t="s">
        <v>32</v>
      </c>
      <c r="E15" s="18" t="s">
        <v>51</v>
      </c>
      <c r="F15" s="15" t="s">
        <v>52</v>
      </c>
      <c r="G15" s="16">
        <v>141.33</v>
      </c>
      <c r="H15" s="17">
        <f>G15/2*0.4</f>
        <v>28.266</v>
      </c>
      <c r="I15" s="23">
        <v>85.58</v>
      </c>
      <c r="J15" s="24">
        <f>I15*0.6</f>
        <v>51.348</v>
      </c>
      <c r="K15" s="24">
        <f t="shared" si="0"/>
        <v>79.614</v>
      </c>
      <c r="L15" s="25">
        <v>1</v>
      </c>
      <c r="M15" s="25" t="s">
        <v>19</v>
      </c>
    </row>
    <row r="16" s="2" customFormat="1" ht="32" customHeight="1" spans="1:13">
      <c r="A16" s="13">
        <v>14</v>
      </c>
      <c r="B16" s="14" t="s">
        <v>53</v>
      </c>
      <c r="C16" s="14" t="s">
        <v>54</v>
      </c>
      <c r="D16" s="14" t="s">
        <v>32</v>
      </c>
      <c r="E16" s="18" t="s">
        <v>51</v>
      </c>
      <c r="F16" s="15" t="s">
        <v>52</v>
      </c>
      <c r="G16" s="16">
        <v>138.85</v>
      </c>
      <c r="H16" s="17">
        <f>G16/2*0.4</f>
        <v>27.77</v>
      </c>
      <c r="I16" s="23">
        <v>82.16</v>
      </c>
      <c r="J16" s="24">
        <f>I16*0.6</f>
        <v>49.296</v>
      </c>
      <c r="K16" s="24">
        <f>H16+J16</f>
        <v>77.066</v>
      </c>
      <c r="L16" s="25">
        <v>2</v>
      </c>
      <c r="M16" s="25"/>
    </row>
    <row r="17" s="1" customFormat="1" ht="32" customHeight="1" spans="1:13">
      <c r="A17" s="13">
        <v>15</v>
      </c>
      <c r="B17" s="14" t="s">
        <v>55</v>
      </c>
      <c r="C17" s="14" t="s">
        <v>56</v>
      </c>
      <c r="D17" s="14" t="s">
        <v>32</v>
      </c>
      <c r="E17" s="18" t="s">
        <v>51</v>
      </c>
      <c r="F17" s="15" t="s">
        <v>52</v>
      </c>
      <c r="G17" s="16">
        <v>139.83</v>
      </c>
      <c r="H17" s="17">
        <f>G17/2*0.4</f>
        <v>27.966</v>
      </c>
      <c r="I17" s="23">
        <v>76.62</v>
      </c>
      <c r="J17" s="24">
        <f>I17*0.6</f>
        <v>45.972</v>
      </c>
      <c r="K17" s="24">
        <f>H17+J17</f>
        <v>73.938</v>
      </c>
      <c r="L17" s="25">
        <v>3</v>
      </c>
      <c r="M17" s="25"/>
    </row>
    <row r="18" s="1" customFormat="1" ht="32" customHeight="1" spans="1:13">
      <c r="A18" s="13">
        <v>16</v>
      </c>
      <c r="B18" s="14" t="s">
        <v>57</v>
      </c>
      <c r="C18" s="14" t="s">
        <v>58</v>
      </c>
      <c r="D18" s="14" t="s">
        <v>16</v>
      </c>
      <c r="E18" s="18" t="s">
        <v>51</v>
      </c>
      <c r="F18" s="15" t="s">
        <v>59</v>
      </c>
      <c r="G18" s="16">
        <v>139.33</v>
      </c>
      <c r="H18" s="17">
        <f>G18/2*0.4</f>
        <v>27.866</v>
      </c>
      <c r="I18" s="23">
        <v>82.16</v>
      </c>
      <c r="J18" s="24">
        <f>I18*0.6</f>
        <v>49.296</v>
      </c>
      <c r="K18" s="24">
        <f>H18+J18</f>
        <v>77.162</v>
      </c>
      <c r="L18" s="25">
        <v>1</v>
      </c>
      <c r="M18" s="25" t="s">
        <v>19</v>
      </c>
    </row>
    <row r="19" s="2" customFormat="1" ht="32" customHeight="1" spans="1:13">
      <c r="A19" s="13">
        <v>17</v>
      </c>
      <c r="B19" s="14" t="s">
        <v>60</v>
      </c>
      <c r="C19" s="14" t="s">
        <v>61</v>
      </c>
      <c r="D19" s="14" t="s">
        <v>16</v>
      </c>
      <c r="E19" s="18" t="s">
        <v>51</v>
      </c>
      <c r="F19" s="15" t="s">
        <v>59</v>
      </c>
      <c r="G19" s="16">
        <v>144.91</v>
      </c>
      <c r="H19" s="17">
        <f>G19/2*0.4</f>
        <v>28.982</v>
      </c>
      <c r="I19" s="23">
        <v>79.06</v>
      </c>
      <c r="J19" s="24">
        <f>I19*0.6</f>
        <v>47.436</v>
      </c>
      <c r="K19" s="24">
        <f>H19+J19</f>
        <v>76.418</v>
      </c>
      <c r="L19" s="25">
        <v>2</v>
      </c>
      <c r="M19" s="25"/>
    </row>
    <row r="20" s="1" customFormat="1" ht="32" customHeight="1" spans="1:13">
      <c r="A20" s="13">
        <v>18</v>
      </c>
      <c r="B20" s="14" t="s">
        <v>62</v>
      </c>
      <c r="C20" s="14" t="s">
        <v>63</v>
      </c>
      <c r="D20" s="14" t="s">
        <v>16</v>
      </c>
      <c r="E20" s="18" t="s">
        <v>51</v>
      </c>
      <c r="F20" s="15" t="s">
        <v>59</v>
      </c>
      <c r="G20" s="16">
        <v>141.98</v>
      </c>
      <c r="H20" s="17">
        <f>G20/2*0.4</f>
        <v>28.396</v>
      </c>
      <c r="I20" s="23">
        <v>79.36</v>
      </c>
      <c r="J20" s="24">
        <f>I20*0.6</f>
        <v>47.616</v>
      </c>
      <c r="K20" s="24">
        <f>H20+J20</f>
        <v>76.012</v>
      </c>
      <c r="L20" s="25">
        <v>3</v>
      </c>
      <c r="M20" s="25"/>
    </row>
    <row r="21" s="1" customFormat="1" ht="32" customHeight="1" spans="1:13">
      <c r="A21" s="13">
        <v>19</v>
      </c>
      <c r="B21" s="14" t="s">
        <v>64</v>
      </c>
      <c r="C21" s="14" t="s">
        <v>65</v>
      </c>
      <c r="D21" s="14" t="s">
        <v>16</v>
      </c>
      <c r="E21" s="15" t="s">
        <v>66</v>
      </c>
      <c r="F21" s="15" t="s">
        <v>67</v>
      </c>
      <c r="G21" s="16">
        <v>139.09</v>
      </c>
      <c r="H21" s="17">
        <f>G21/2*0.4</f>
        <v>27.818</v>
      </c>
      <c r="I21" s="23">
        <v>79.06</v>
      </c>
      <c r="J21" s="24">
        <f>I21*0.6</f>
        <v>47.436</v>
      </c>
      <c r="K21" s="24">
        <f t="shared" si="0"/>
        <v>75.254</v>
      </c>
      <c r="L21" s="25">
        <v>1</v>
      </c>
      <c r="M21" s="25" t="s">
        <v>19</v>
      </c>
    </row>
    <row r="22" s="1" customFormat="1" ht="32" customHeight="1" spans="1:13">
      <c r="A22" s="13">
        <v>20</v>
      </c>
      <c r="B22" s="14" t="s">
        <v>68</v>
      </c>
      <c r="C22" s="14" t="s">
        <v>69</v>
      </c>
      <c r="D22" s="14" t="s">
        <v>32</v>
      </c>
      <c r="E22" s="15" t="s">
        <v>66</v>
      </c>
      <c r="F22" s="15" t="s">
        <v>67</v>
      </c>
      <c r="G22" s="16">
        <v>125.28</v>
      </c>
      <c r="H22" s="17">
        <f>G22/2*0.4</f>
        <v>25.056</v>
      </c>
      <c r="I22" s="23">
        <v>77.7</v>
      </c>
      <c r="J22" s="24">
        <f>I22*0.6</f>
        <v>46.62</v>
      </c>
      <c r="K22" s="24">
        <f t="shared" si="0"/>
        <v>71.676</v>
      </c>
      <c r="L22" s="25">
        <v>2</v>
      </c>
      <c r="M22" s="25"/>
    </row>
    <row r="23" s="1" customFormat="1" ht="32" customHeight="1" spans="1:13">
      <c r="A23" s="13">
        <v>21</v>
      </c>
      <c r="B23" s="14" t="s">
        <v>70</v>
      </c>
      <c r="C23" s="14" t="s">
        <v>71</v>
      </c>
      <c r="D23" s="14" t="s">
        <v>32</v>
      </c>
      <c r="E23" s="15" t="s">
        <v>72</v>
      </c>
      <c r="F23" s="15" t="s">
        <v>73</v>
      </c>
      <c r="G23" s="16">
        <v>137.33</v>
      </c>
      <c r="H23" s="17">
        <f>G23/2*0.4</f>
        <v>27.466</v>
      </c>
      <c r="I23" s="23">
        <v>80.98</v>
      </c>
      <c r="J23" s="24">
        <f>I23*0.6</f>
        <v>48.588</v>
      </c>
      <c r="K23" s="24">
        <f t="shared" si="0"/>
        <v>76.054</v>
      </c>
      <c r="L23" s="25">
        <v>1</v>
      </c>
      <c r="M23" s="25" t="s">
        <v>19</v>
      </c>
    </row>
    <row r="24" s="1" customFormat="1" ht="32" customHeight="1" spans="1:13">
      <c r="A24" s="13">
        <v>22</v>
      </c>
      <c r="B24" s="14" t="s">
        <v>74</v>
      </c>
      <c r="C24" s="14" t="s">
        <v>75</v>
      </c>
      <c r="D24" s="14" t="s">
        <v>16</v>
      </c>
      <c r="E24" s="15" t="s">
        <v>72</v>
      </c>
      <c r="F24" s="15" t="s">
        <v>73</v>
      </c>
      <c r="G24" s="16">
        <v>130.5</v>
      </c>
      <c r="H24" s="17">
        <f>G24/2*0.4</f>
        <v>26.1</v>
      </c>
      <c r="I24" s="23">
        <v>79.62</v>
      </c>
      <c r="J24" s="24">
        <f>I24*0.6</f>
        <v>47.772</v>
      </c>
      <c r="K24" s="24">
        <f>H24+J24</f>
        <v>73.872</v>
      </c>
      <c r="L24" s="25">
        <v>2</v>
      </c>
      <c r="M24" s="25"/>
    </row>
    <row r="25" s="1" customFormat="1" ht="32" customHeight="1" spans="1:13">
      <c r="A25" s="13">
        <v>23</v>
      </c>
      <c r="B25" s="14" t="s">
        <v>76</v>
      </c>
      <c r="C25" s="14" t="s">
        <v>77</v>
      </c>
      <c r="D25" s="14" t="s">
        <v>32</v>
      </c>
      <c r="E25" s="15" t="s">
        <v>72</v>
      </c>
      <c r="F25" s="15" t="s">
        <v>73</v>
      </c>
      <c r="G25" s="16">
        <v>131.83</v>
      </c>
      <c r="H25" s="17">
        <f>G25/2*0.4</f>
        <v>26.366</v>
      </c>
      <c r="I25" s="23">
        <v>75.04</v>
      </c>
      <c r="J25" s="24">
        <f>I25*0.6</f>
        <v>45.024</v>
      </c>
      <c r="K25" s="24">
        <f>H25+J25</f>
        <v>71.39</v>
      </c>
      <c r="L25" s="25">
        <v>3</v>
      </c>
      <c r="M25" s="25"/>
    </row>
    <row r="26" s="1" customFormat="1" ht="32" customHeight="1" spans="1:13">
      <c r="A26" s="13">
        <v>24</v>
      </c>
      <c r="B26" s="14" t="s">
        <v>78</v>
      </c>
      <c r="C26" s="14" t="s">
        <v>79</v>
      </c>
      <c r="D26" s="14" t="s">
        <v>32</v>
      </c>
      <c r="E26" s="15" t="s">
        <v>80</v>
      </c>
      <c r="F26" s="15" t="s">
        <v>73</v>
      </c>
      <c r="G26" s="16">
        <v>150.83</v>
      </c>
      <c r="H26" s="17">
        <f>G26/2*0.4</f>
        <v>30.166</v>
      </c>
      <c r="I26" s="23">
        <v>83.54</v>
      </c>
      <c r="J26" s="24">
        <f>I26*0.6</f>
        <v>50.124</v>
      </c>
      <c r="K26" s="24">
        <f t="shared" si="0"/>
        <v>80.29</v>
      </c>
      <c r="L26" s="25">
        <v>1</v>
      </c>
      <c r="M26" s="25" t="s">
        <v>19</v>
      </c>
    </row>
    <row r="27" s="1" customFormat="1" ht="32" customHeight="1" spans="1:13">
      <c r="A27" s="13">
        <v>25</v>
      </c>
      <c r="B27" s="14" t="s">
        <v>81</v>
      </c>
      <c r="C27" s="14" t="s">
        <v>82</v>
      </c>
      <c r="D27" s="14" t="s">
        <v>16</v>
      </c>
      <c r="E27" s="15" t="s">
        <v>80</v>
      </c>
      <c r="F27" s="15" t="s">
        <v>73</v>
      </c>
      <c r="G27" s="16">
        <v>150.67</v>
      </c>
      <c r="H27" s="17">
        <f>G27/2*0.4</f>
        <v>30.134</v>
      </c>
      <c r="I27" s="23">
        <v>80.24</v>
      </c>
      <c r="J27" s="24">
        <f>I27*0.6</f>
        <v>48.144</v>
      </c>
      <c r="K27" s="24">
        <f>H27+J27</f>
        <v>78.278</v>
      </c>
      <c r="L27" s="25">
        <v>2</v>
      </c>
      <c r="M27" s="25"/>
    </row>
    <row r="28" s="1" customFormat="1" ht="32" customHeight="1" spans="1:13">
      <c r="A28" s="13">
        <v>26</v>
      </c>
      <c r="B28" s="14" t="s">
        <v>83</v>
      </c>
      <c r="C28" s="14" t="s">
        <v>84</v>
      </c>
      <c r="D28" s="14" t="s">
        <v>16</v>
      </c>
      <c r="E28" s="15" t="s">
        <v>80</v>
      </c>
      <c r="F28" s="15" t="s">
        <v>73</v>
      </c>
      <c r="G28" s="16">
        <v>150.67</v>
      </c>
      <c r="H28" s="17">
        <f>G28/2*0.4</f>
        <v>30.134</v>
      </c>
      <c r="I28" s="23">
        <v>79.8</v>
      </c>
      <c r="J28" s="24">
        <f>I28*0.6</f>
        <v>47.88</v>
      </c>
      <c r="K28" s="24">
        <f>H28+J28</f>
        <v>78.014</v>
      </c>
      <c r="L28" s="25">
        <v>3</v>
      </c>
      <c r="M28" s="25"/>
    </row>
  </sheetData>
  <sortState ref="A26:M28">
    <sortCondition ref="K26:K28" descending="1"/>
  </sortState>
  <mergeCells count="1">
    <mergeCell ref="A1:M1"/>
  </mergeCells>
  <pageMargins left="0.751388888888889" right="0.751388888888889" top="0.472222222222222" bottom="0.550694444444444" header="0.5" footer="0.393055555555556"/>
  <pageSetup paperSize="9" scale="9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lenovo</cp:lastModifiedBy>
  <dcterms:created xsi:type="dcterms:W3CDTF">2023-03-13T00:06:00Z</dcterms:created>
  <dcterms:modified xsi:type="dcterms:W3CDTF">2023-04-22T07:40:38Z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10AC612690D04CCA8A3E96CF8F63AEB0_12</vt:lpwstr>
  </property>
</Properties>
</file>