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入围体检" sheetId="15" r:id="rId1"/>
  </sheets>
  <definedNames>
    <definedName name="_xlnm._FilterDatabase" localSheetId="0" hidden="1">入围体检!$A$2:$M$140</definedName>
    <definedName name="_xlnm.Print_Titles" localSheetId="0">入围体检!$2:$2</definedName>
  </definedNames>
  <calcPr calcId="144525"/>
</workbook>
</file>

<file path=xl/sharedStrings.xml><?xml version="1.0" encoding="utf-8"?>
<sst xmlns="http://schemas.openxmlformats.org/spreadsheetml/2006/main" count="526" uniqueCount="261">
  <si>
    <t>2022年常山县各级机关单位考试录用公务员笔试面试折合总成绩及入围体检人员名单公布</t>
  </si>
  <si>
    <t>序号</t>
  </si>
  <si>
    <t>报考单位</t>
  </si>
  <si>
    <t>报考职位</t>
  </si>
  <si>
    <t>招考
人数</t>
  </si>
  <si>
    <t>姓名</t>
  </si>
  <si>
    <t>准考证号</t>
  </si>
  <si>
    <t>笔试
成绩</t>
  </si>
  <si>
    <t>笔试成绩折合</t>
  </si>
  <si>
    <t>面试
成绩</t>
  </si>
  <si>
    <t>面试成绩折合</t>
  </si>
  <si>
    <t>折合后总成绩</t>
  </si>
  <si>
    <t>职位内
排名</t>
  </si>
  <si>
    <t>备注</t>
  </si>
  <si>
    <t>常山县纪委监委</t>
  </si>
  <si>
    <t>纪检监察一级科员</t>
  </si>
  <si>
    <t>岑一超</t>
  </si>
  <si>
    <t>108051102519</t>
  </si>
  <si>
    <t>入围体检</t>
  </si>
  <si>
    <t>钱峰</t>
  </si>
  <si>
    <t>108051102126</t>
  </si>
  <si>
    <t>108051100708</t>
  </si>
  <si>
    <t>108051100502</t>
  </si>
  <si>
    <t>108051102421</t>
  </si>
  <si>
    <t>108051100711</t>
  </si>
  <si>
    <t>中共常山县委巡察组</t>
  </si>
  <si>
    <t>巡察一级科员</t>
  </si>
  <si>
    <t>毛慧君</t>
  </si>
  <si>
    <t>108051101514</t>
  </si>
  <si>
    <t>汪凯</t>
  </si>
  <si>
    <t>108051102815</t>
  </si>
  <si>
    <t>郑文秀</t>
  </si>
  <si>
    <t>108051100622</t>
  </si>
  <si>
    <t>108051101920</t>
  </si>
  <si>
    <t>108051102707</t>
  </si>
  <si>
    <t>108051102320</t>
  </si>
  <si>
    <t>108051102401</t>
  </si>
  <si>
    <t>常山县人民法院</t>
  </si>
  <si>
    <r>
      <rPr>
        <sz val="11"/>
        <rFont val="宋体"/>
        <charset val="0"/>
      </rPr>
      <t>五级书记员</t>
    </r>
    <r>
      <rPr>
        <sz val="11"/>
        <rFont val="Times New Roman"/>
        <charset val="0"/>
      </rPr>
      <t>1</t>
    </r>
  </si>
  <si>
    <t>汪涛</t>
  </si>
  <si>
    <t>108051101123</t>
  </si>
  <si>
    <t>曾启凡</t>
  </si>
  <si>
    <t>108051102011</t>
  </si>
  <si>
    <t>108051100716</t>
  </si>
  <si>
    <t>108051101809</t>
  </si>
  <si>
    <r>
      <rPr>
        <sz val="11"/>
        <rFont val="宋体"/>
        <charset val="0"/>
      </rPr>
      <t>五级书记员</t>
    </r>
    <r>
      <rPr>
        <sz val="11"/>
        <rFont val="Times New Roman"/>
        <charset val="0"/>
      </rPr>
      <t>2</t>
    </r>
  </si>
  <si>
    <t>徐丽雯</t>
  </si>
  <si>
    <t>108051102629</t>
  </si>
  <si>
    <t>程昱</t>
  </si>
  <si>
    <t>108051101426</t>
  </si>
  <si>
    <t>108051101011</t>
  </si>
  <si>
    <t>108051101027</t>
  </si>
  <si>
    <t>108051101630</t>
  </si>
  <si>
    <t>108051100512</t>
  </si>
  <si>
    <t>常山县经济和信息化局</t>
  </si>
  <si>
    <t>财务一级科员</t>
  </si>
  <si>
    <t>叶晓兰</t>
  </si>
  <si>
    <t>108051102828</t>
  </si>
  <si>
    <t>108051102124</t>
  </si>
  <si>
    <t>108051100310</t>
  </si>
  <si>
    <t>常山县教育局</t>
  </si>
  <si>
    <t>办公文秘一级科员</t>
  </si>
  <si>
    <t>汪静</t>
  </si>
  <si>
    <t>108051102817</t>
  </si>
  <si>
    <t>108051102009</t>
  </si>
  <si>
    <t>108051102302</t>
  </si>
  <si>
    <t>数字化改革一级科员</t>
  </si>
  <si>
    <t>陈欣怡</t>
  </si>
  <si>
    <t>108051102119</t>
  </si>
  <si>
    <t>108051101223</t>
  </si>
  <si>
    <t>108051101822</t>
  </si>
  <si>
    <t>常山县财政国库支付中心</t>
  </si>
  <si>
    <t>国库支付中心一级科员</t>
  </si>
  <si>
    <t>徐韵</t>
  </si>
  <si>
    <t>108051102620</t>
  </si>
  <si>
    <t>108051102410</t>
  </si>
  <si>
    <t>108051102718</t>
  </si>
  <si>
    <t>常山县人才和就业管理中心</t>
  </si>
  <si>
    <t>综合一级科员</t>
  </si>
  <si>
    <t>刘岚</t>
  </si>
  <si>
    <t>108051101716</t>
  </si>
  <si>
    <t>108051100221</t>
  </si>
  <si>
    <t>108051101903</t>
  </si>
  <si>
    <t>常山县社会保险事业管理中心</t>
  </si>
  <si>
    <r>
      <rPr>
        <sz val="11"/>
        <rFont val="宋体"/>
        <charset val="0"/>
      </rPr>
      <t>一级科员</t>
    </r>
    <r>
      <rPr>
        <sz val="11"/>
        <rFont val="Times New Roman"/>
        <charset val="0"/>
      </rPr>
      <t>1</t>
    </r>
  </si>
  <si>
    <t>宋淑怡</t>
  </si>
  <si>
    <t>108051102224</t>
  </si>
  <si>
    <t>108051101311</t>
  </si>
  <si>
    <t>放弃</t>
  </si>
  <si>
    <r>
      <rPr>
        <sz val="11"/>
        <rFont val="宋体"/>
        <charset val="0"/>
      </rPr>
      <t>一级科员</t>
    </r>
    <r>
      <rPr>
        <sz val="11"/>
        <rFont val="Times New Roman"/>
        <charset val="0"/>
      </rPr>
      <t>2</t>
    </r>
  </si>
  <si>
    <t>孙幸</t>
  </si>
  <si>
    <t>108051100606</t>
  </si>
  <si>
    <t>108051101430</t>
  </si>
  <si>
    <t>108051102212</t>
  </si>
  <si>
    <t>常山县自然资源和规划局乡镇（街道）自然资源所</t>
  </si>
  <si>
    <t>资源管理一级科员1</t>
  </si>
  <si>
    <t>祝辉</t>
  </si>
  <si>
    <t>108051102715</t>
  </si>
  <si>
    <r>
      <rPr>
        <sz val="11"/>
        <rFont val="宋体"/>
        <charset val="0"/>
      </rPr>
      <t>资源管理一级科员</t>
    </r>
    <r>
      <rPr>
        <sz val="11"/>
        <rFont val="Times New Roman"/>
        <charset val="0"/>
      </rPr>
      <t>1</t>
    </r>
  </si>
  <si>
    <t>108051102801</t>
  </si>
  <si>
    <t>108051102901</t>
  </si>
  <si>
    <r>
      <rPr>
        <sz val="11"/>
        <rFont val="宋体"/>
        <charset val="0"/>
      </rPr>
      <t>资源管理一级科员</t>
    </r>
    <r>
      <rPr>
        <sz val="11"/>
        <rFont val="Times New Roman"/>
        <charset val="0"/>
      </rPr>
      <t>2</t>
    </r>
  </si>
  <si>
    <t>徐鑫格</t>
  </si>
  <si>
    <t>108051102323</t>
  </si>
  <si>
    <t>108051101528</t>
  </si>
  <si>
    <t>108051101729</t>
  </si>
  <si>
    <t>108051100811</t>
  </si>
  <si>
    <t>常山县交通运输局</t>
  </si>
  <si>
    <t>徐柯琪</t>
  </si>
  <si>
    <t>108051102328</t>
  </si>
  <si>
    <t>108051102619</t>
  </si>
  <si>
    <t>108051101710</t>
  </si>
  <si>
    <t>交通工程一级科员</t>
  </si>
  <si>
    <t>赵俊伟</t>
  </si>
  <si>
    <t>108051101702</t>
  </si>
  <si>
    <t>108051100408</t>
  </si>
  <si>
    <t>108051102221</t>
  </si>
  <si>
    <t>常山县养殖业发展中心</t>
  </si>
  <si>
    <t>综合管理一级科员</t>
  </si>
  <si>
    <t>王哲奕</t>
  </si>
  <si>
    <t>108051100514</t>
  </si>
  <si>
    <t>江文斌</t>
  </si>
  <si>
    <t>108051102301</t>
  </si>
  <si>
    <t>108051101707</t>
  </si>
  <si>
    <t>108051101726</t>
  </si>
  <si>
    <t>108051102218</t>
  </si>
  <si>
    <t>常山县开区管委会</t>
  </si>
  <si>
    <t>规划建设一级科员</t>
  </si>
  <si>
    <t>毛伟民</t>
  </si>
  <si>
    <t>108051101318</t>
  </si>
  <si>
    <t>108051100513</t>
  </si>
  <si>
    <t>108051102522</t>
  </si>
  <si>
    <t>常山县卫生监督所</t>
  </si>
  <si>
    <t>卫生监督一级科员</t>
  </si>
  <si>
    <t>陈芳</t>
  </si>
  <si>
    <t>108051101414</t>
  </si>
  <si>
    <t>尹雯静</t>
  </si>
  <si>
    <t>108051101610</t>
  </si>
  <si>
    <t>108051100309</t>
  </si>
  <si>
    <t>108051100710</t>
  </si>
  <si>
    <t>108051100503</t>
  </si>
  <si>
    <t>108051101806</t>
  </si>
  <si>
    <t>常山县卫生健康局</t>
  </si>
  <si>
    <t>财务管理一级科员</t>
  </si>
  <si>
    <t>余政衡</t>
  </si>
  <si>
    <t>108051101816</t>
  </si>
  <si>
    <t>108051102115</t>
  </si>
  <si>
    <t>108051101326</t>
  </si>
  <si>
    <t>常山县司法局</t>
  </si>
  <si>
    <t>复议应诉一级科员</t>
  </si>
  <si>
    <t>詹月红</t>
  </si>
  <si>
    <t>108051102312</t>
  </si>
  <si>
    <t>108051101803</t>
  </si>
  <si>
    <t>108051101909</t>
  </si>
  <si>
    <t>常山县应急管理行政执法队</t>
  </si>
  <si>
    <t>应急管理一级科员1</t>
  </si>
  <si>
    <t>吕海峰</t>
  </si>
  <si>
    <t>308051103614</t>
  </si>
  <si>
    <t>308051103718</t>
  </si>
  <si>
    <t>308051103719</t>
  </si>
  <si>
    <r>
      <rPr>
        <sz val="11"/>
        <rFont val="宋体"/>
        <charset val="0"/>
      </rPr>
      <t>应急管理一级科员</t>
    </r>
    <r>
      <rPr>
        <sz val="11"/>
        <rFont val="Times New Roman"/>
        <charset val="0"/>
      </rPr>
      <t>2</t>
    </r>
  </si>
  <si>
    <t>祁思雨</t>
  </si>
  <si>
    <t>308051104001</t>
  </si>
  <si>
    <t>308051103729</t>
  </si>
  <si>
    <t>308051103817</t>
  </si>
  <si>
    <t>常山县市场监督管理局（市场监督管理所）</t>
  </si>
  <si>
    <r>
      <rPr>
        <sz val="11"/>
        <rFont val="宋体"/>
        <charset val="0"/>
      </rPr>
      <t>基层执法一级科员</t>
    </r>
    <r>
      <rPr>
        <sz val="11"/>
        <rFont val="Times New Roman"/>
        <charset val="0"/>
      </rPr>
      <t>1</t>
    </r>
  </si>
  <si>
    <t>谢美玲</t>
  </si>
  <si>
    <t>308051103917</t>
  </si>
  <si>
    <t>308051103821</t>
  </si>
  <si>
    <t>308051103907</t>
  </si>
  <si>
    <r>
      <rPr>
        <sz val="11"/>
        <rFont val="宋体"/>
        <charset val="0"/>
      </rPr>
      <t>基层执法一级科员</t>
    </r>
    <r>
      <rPr>
        <sz val="11"/>
        <rFont val="Times New Roman"/>
        <charset val="0"/>
      </rPr>
      <t>2</t>
    </r>
  </si>
  <si>
    <t>曾林</t>
  </si>
  <si>
    <t>308051103716</t>
  </si>
  <si>
    <t>308051103824</t>
  </si>
  <si>
    <t>308051103827</t>
  </si>
  <si>
    <r>
      <rPr>
        <sz val="11"/>
        <rFont val="宋体"/>
        <charset val="0"/>
      </rPr>
      <t>基层执法一级科员</t>
    </r>
    <r>
      <rPr>
        <sz val="11"/>
        <rFont val="Times New Roman"/>
        <charset val="0"/>
      </rPr>
      <t>3</t>
    </r>
  </si>
  <si>
    <t>诸紫艳</t>
  </si>
  <si>
    <t>308051103608</t>
  </si>
  <si>
    <t>308051104002</t>
  </si>
  <si>
    <t>308051103615</t>
  </si>
  <si>
    <t>常山县市场监管综合行政执法队（稽查大队，参公编制）</t>
  </si>
  <si>
    <r>
      <rPr>
        <sz val="11"/>
        <rFont val="宋体"/>
        <charset val="0"/>
      </rPr>
      <t>基层执法一级科员</t>
    </r>
    <r>
      <rPr>
        <sz val="11"/>
        <rFont val="Times New Roman"/>
        <charset val="0"/>
      </rPr>
      <t>4</t>
    </r>
  </si>
  <si>
    <t>洪涛</t>
  </si>
  <si>
    <t>308051103730</t>
  </si>
  <si>
    <t>308051103826</t>
  </si>
  <si>
    <t>308051103801</t>
  </si>
  <si>
    <r>
      <rPr>
        <sz val="11"/>
        <rFont val="宋体"/>
        <charset val="0"/>
      </rPr>
      <t>基层执法一级科员</t>
    </r>
    <r>
      <rPr>
        <sz val="11"/>
        <rFont val="Times New Roman"/>
        <charset val="0"/>
      </rPr>
      <t>5</t>
    </r>
  </si>
  <si>
    <t>邱丽霞</t>
  </si>
  <si>
    <t>308051103727</t>
  </si>
  <si>
    <t>308051103606</t>
  </si>
  <si>
    <t>308051103617</t>
  </si>
  <si>
    <t>常山县综合行政执法大队</t>
  </si>
  <si>
    <r>
      <rPr>
        <sz val="11"/>
        <rFont val="宋体"/>
        <charset val="0"/>
      </rPr>
      <t>综合执法一级科员</t>
    </r>
    <r>
      <rPr>
        <sz val="11"/>
        <rFont val="Times New Roman"/>
        <charset val="0"/>
      </rPr>
      <t>3</t>
    </r>
  </si>
  <si>
    <t>叶帅</t>
  </si>
  <si>
    <t>308051103305</t>
  </si>
  <si>
    <t>留浩楠</t>
  </si>
  <si>
    <t>308051103009</t>
  </si>
  <si>
    <t>308051103217</t>
  </si>
  <si>
    <t>308051103302</t>
  </si>
  <si>
    <t>308051103126</t>
  </si>
  <si>
    <r>
      <rPr>
        <sz val="11"/>
        <rFont val="宋体"/>
        <charset val="0"/>
      </rPr>
      <t>综合执法一级科员</t>
    </r>
    <r>
      <rPr>
        <sz val="11"/>
        <rFont val="Times New Roman"/>
        <charset val="0"/>
      </rPr>
      <t>4</t>
    </r>
  </si>
  <si>
    <t>余忆文</t>
  </si>
  <si>
    <t>308051103215</t>
  </si>
  <si>
    <t>308051103422</t>
  </si>
  <si>
    <t>308051103505</t>
  </si>
  <si>
    <r>
      <rPr>
        <sz val="11"/>
        <rFont val="宋体"/>
        <charset val="0"/>
      </rPr>
      <t>综合执法一级科员</t>
    </r>
    <r>
      <rPr>
        <sz val="11"/>
        <rFont val="Times New Roman"/>
        <charset val="0"/>
      </rPr>
      <t>5</t>
    </r>
  </si>
  <si>
    <t>周佳莹</t>
  </si>
  <si>
    <t>308051103328</t>
  </si>
  <si>
    <t>308051103211</t>
  </si>
  <si>
    <t>308051103202</t>
  </si>
  <si>
    <t>衢州市常山县生态环境保护综合行政执法队</t>
  </si>
  <si>
    <t>管理一级科员</t>
  </si>
  <si>
    <t>樊思嘉</t>
  </si>
  <si>
    <t>308051103803</t>
  </si>
  <si>
    <t>308051103910</t>
  </si>
  <si>
    <t>308051103722</t>
  </si>
  <si>
    <t>环境执法一级科员</t>
  </si>
  <si>
    <t>方启航</t>
  </si>
  <si>
    <t>308051103925</t>
  </si>
  <si>
    <t>308051103613</t>
  </si>
  <si>
    <t>308051103926</t>
  </si>
  <si>
    <t>常山县乡镇机关</t>
  </si>
  <si>
    <t>钱小平</t>
  </si>
  <si>
    <t>208051104101</t>
  </si>
  <si>
    <t>208051104102</t>
  </si>
  <si>
    <t>208051104104</t>
  </si>
  <si>
    <t>优秀村干部二级科员</t>
  </si>
  <si>
    <t>廖燕萍</t>
  </si>
  <si>
    <t>408051104204</t>
  </si>
  <si>
    <t>408051104202</t>
  </si>
  <si>
    <t>408051104205</t>
  </si>
  <si>
    <t>常山县公安局</t>
  </si>
  <si>
    <t>人民警察一级警员2</t>
  </si>
  <si>
    <t>胡伟</t>
  </si>
  <si>
    <t>608070101113</t>
  </si>
  <si>
    <t>608070100416</t>
  </si>
  <si>
    <t>608070100607</t>
  </si>
  <si>
    <t>人民警察一级警员3</t>
  </si>
  <si>
    <t>郑浩浩</t>
  </si>
  <si>
    <t>608070100408</t>
  </si>
  <si>
    <t>张周宁</t>
  </si>
  <si>
    <t>608070100401</t>
  </si>
  <si>
    <t>608070101110</t>
  </si>
  <si>
    <t>608070100605</t>
  </si>
  <si>
    <t>608070100923</t>
  </si>
  <si>
    <t>608070100312</t>
  </si>
  <si>
    <t>人民警察一级警员4</t>
  </si>
  <si>
    <t>郑旭</t>
  </si>
  <si>
    <t>608070100724</t>
  </si>
  <si>
    <t>刘峰</t>
  </si>
  <si>
    <t>608070100526</t>
  </si>
  <si>
    <t>608070100306</t>
  </si>
  <si>
    <t>608070101107</t>
  </si>
  <si>
    <t>608070100820</t>
  </si>
  <si>
    <t>608070100902</t>
  </si>
  <si>
    <t>人民警察一级警员5</t>
  </si>
  <si>
    <t>胡婷翌</t>
  </si>
  <si>
    <t>608070100422</t>
  </si>
  <si>
    <t>608070100527</t>
  </si>
  <si>
    <t>608070100726</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</si>
</sst>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9">
    <font>
      <sz val="11"/>
      <color theme="1"/>
      <name val="宋体"/>
      <charset val="134"/>
      <scheme val="minor"/>
    </font>
    <font>
      <sz val="11"/>
      <name val="宋体"/>
      <charset val="134"/>
      <scheme val="minor"/>
    </font>
    <font>
      <b/>
      <sz val="20"/>
      <color theme="1"/>
      <name val="宋体"/>
      <charset val="134"/>
      <scheme val="minor"/>
    </font>
    <font>
      <b/>
      <sz val="14"/>
      <color theme="1"/>
      <name val="宋体"/>
      <charset val="134"/>
      <scheme val="minor"/>
    </font>
    <font>
      <sz val="11"/>
      <name val="宋体"/>
      <charset val="0"/>
    </font>
    <font>
      <sz val="11"/>
      <name val="Times New Roman"/>
      <charset val="0"/>
    </font>
    <font>
      <sz val="11"/>
      <color theme="1"/>
      <name val="Times New Roman"/>
      <charset val="134"/>
    </font>
    <font>
      <sz val="11"/>
      <name val="Times New Roman"/>
      <charset val="134"/>
    </font>
    <font>
      <sz val="11"/>
      <color theme="1"/>
      <name val="宋体"/>
      <charset val="134"/>
    </font>
    <font>
      <sz val="11"/>
      <color rgb="FFFF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0" fillId="2" borderId="0" applyNumberFormat="0" applyBorder="0" applyAlignment="0" applyProtection="0">
      <alignment vertical="center"/>
    </xf>
    <xf numFmtId="0" fontId="11" fillId="3"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4" borderId="0" applyNumberFormat="0" applyBorder="0" applyAlignment="0" applyProtection="0">
      <alignment vertical="center"/>
    </xf>
    <xf numFmtId="0" fontId="12" fillId="5" borderId="0" applyNumberFormat="0" applyBorder="0" applyAlignment="0" applyProtection="0">
      <alignment vertical="center"/>
    </xf>
    <xf numFmtId="43" fontId="0" fillId="0" borderId="0" applyFont="0" applyFill="0" applyBorder="0" applyAlignment="0" applyProtection="0">
      <alignment vertical="center"/>
    </xf>
    <xf numFmtId="0" fontId="13" fillId="6"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7" borderId="6" applyNumberFormat="0" applyFont="0" applyAlignment="0" applyProtection="0">
      <alignment vertical="center"/>
    </xf>
    <xf numFmtId="0" fontId="13" fillId="8"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7" applyNumberFormat="0" applyFill="0" applyAlignment="0" applyProtection="0">
      <alignment vertical="center"/>
    </xf>
    <xf numFmtId="0" fontId="21" fillId="0" borderId="7" applyNumberFormat="0" applyFill="0" applyAlignment="0" applyProtection="0">
      <alignment vertical="center"/>
    </xf>
    <xf numFmtId="0" fontId="13" fillId="9" borderId="0" applyNumberFormat="0" applyBorder="0" applyAlignment="0" applyProtection="0">
      <alignment vertical="center"/>
    </xf>
    <xf numFmtId="0" fontId="16" fillId="0" borderId="8" applyNumberFormat="0" applyFill="0" applyAlignment="0" applyProtection="0">
      <alignment vertical="center"/>
    </xf>
    <xf numFmtId="0" fontId="13" fillId="10" borderId="0" applyNumberFormat="0" applyBorder="0" applyAlignment="0" applyProtection="0">
      <alignment vertical="center"/>
    </xf>
    <xf numFmtId="0" fontId="22" fillId="11" borderId="9" applyNumberFormat="0" applyAlignment="0" applyProtection="0">
      <alignment vertical="center"/>
    </xf>
    <xf numFmtId="0" fontId="23" fillId="11" borderId="5" applyNumberFormat="0" applyAlignment="0" applyProtection="0">
      <alignment vertical="center"/>
    </xf>
    <xf numFmtId="0" fontId="24" fillId="12" borderId="10" applyNumberFormat="0" applyAlignment="0" applyProtection="0">
      <alignment vertical="center"/>
    </xf>
    <xf numFmtId="0" fontId="10" fillId="13" borderId="0" applyNumberFormat="0" applyBorder="0" applyAlignment="0" applyProtection="0">
      <alignment vertical="center"/>
    </xf>
    <xf numFmtId="0" fontId="13" fillId="14" borderId="0" applyNumberFormat="0" applyBorder="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7" fillId="15" borderId="0" applyNumberFormat="0" applyBorder="0" applyAlignment="0" applyProtection="0">
      <alignment vertical="center"/>
    </xf>
    <xf numFmtId="0" fontId="28" fillId="16" borderId="0" applyNumberFormat="0" applyBorder="0" applyAlignment="0" applyProtection="0">
      <alignment vertical="center"/>
    </xf>
    <xf numFmtId="0" fontId="10" fillId="17" borderId="0" applyNumberFormat="0" applyBorder="0" applyAlignment="0" applyProtection="0">
      <alignment vertical="center"/>
    </xf>
    <xf numFmtId="0" fontId="13"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3" fillId="23" borderId="0" applyNumberFormat="0" applyBorder="0" applyAlignment="0" applyProtection="0">
      <alignment vertical="center"/>
    </xf>
    <xf numFmtId="0" fontId="13" fillId="24" borderId="0" applyNumberFormat="0" applyBorder="0" applyAlignment="0" applyProtection="0">
      <alignment vertical="center"/>
    </xf>
    <xf numFmtId="0" fontId="10" fillId="25" borderId="0" applyNumberFormat="0" applyBorder="0" applyAlignment="0" applyProtection="0">
      <alignment vertical="center"/>
    </xf>
    <xf numFmtId="0" fontId="10" fillId="26" borderId="0" applyNumberFormat="0" applyBorder="0" applyAlignment="0" applyProtection="0">
      <alignment vertical="center"/>
    </xf>
    <xf numFmtId="0" fontId="13" fillId="27"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3"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cellStyleXfs>
  <cellXfs count="28">
    <xf numFmtId="0" fontId="0" fillId="0" borderId="0" xfId="0">
      <alignment vertical="center"/>
    </xf>
    <xf numFmtId="0" fontId="0" fillId="0" borderId="0" xfId="0" applyFill="1">
      <alignment vertical="center"/>
    </xf>
    <xf numFmtId="0" fontId="1" fillId="0" borderId="0" xfId="0" applyFont="1" applyFill="1">
      <alignment vertical="center"/>
    </xf>
    <xf numFmtId="0" fontId="0" fillId="0" borderId="0" xfId="0" applyFill="1" applyAlignment="1">
      <alignment vertical="center" wrapText="1"/>
    </xf>
    <xf numFmtId="0" fontId="2" fillId="0" borderId="0" xfId="0" applyFont="1" applyFill="1" applyAlignment="1">
      <alignment horizontal="center" vertical="center"/>
    </xf>
    <xf numFmtId="0" fontId="2" fillId="0" borderId="0" xfId="0" applyFont="1" applyFill="1" applyAlignment="1">
      <alignment horizontal="center" vertical="center" wrapText="1"/>
    </xf>
    <xf numFmtId="1" fontId="3" fillId="0" borderId="1" xfId="0" applyNumberFormat="1" applyFont="1" applyFill="1" applyBorder="1" applyAlignment="1">
      <alignment horizontal="center" vertical="center"/>
    </xf>
    <xf numFmtId="1" fontId="3" fillId="0" borderId="1" xfId="0" applyNumberFormat="1" applyFont="1" applyFill="1" applyBorder="1" applyAlignment="1">
      <alignment horizontal="center" vertical="center" wrapText="1"/>
    </xf>
    <xf numFmtId="2" fontId="3" fillId="0" borderId="1" xfId="0" applyNumberFormat="1" applyFont="1" applyFill="1" applyBorder="1" applyAlignment="1">
      <alignment horizontal="center" vertical="center" wrapText="1"/>
    </xf>
    <xf numFmtId="0" fontId="0"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xf>
    <xf numFmtId="2" fontId="6" fillId="0" borderId="1" xfId="0" applyNumberFormat="1"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3" fillId="0" borderId="1" xfId="0" applyFont="1" applyFill="1" applyBorder="1" applyAlignment="1">
      <alignment horizontal="center" vertical="center" wrapText="1"/>
    </xf>
    <xf numFmtId="176" fontId="7"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176" fontId="8" fillId="0" borderId="1" xfId="0" applyNumberFormat="1" applyFont="1" applyFill="1" applyBorder="1" applyAlignment="1">
      <alignment horizontal="center" vertical="center" wrapText="1"/>
    </xf>
    <xf numFmtId="2" fontId="7" fillId="0" borderId="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 fillId="0" borderId="1" xfId="0" applyFont="1" applyFill="1" applyBorder="1" applyAlignment="1">
      <alignment horizontal="center" vertical="center"/>
    </xf>
    <xf numFmtId="0" fontId="9"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40"/>
  <sheetViews>
    <sheetView tabSelected="1" workbookViewId="0">
      <pane ySplit="2" topLeftCell="A3" activePane="bottomLeft" state="frozen"/>
      <selection/>
      <selection pane="bottomLeft" activeCell="B4" sqref="B4"/>
    </sheetView>
  </sheetViews>
  <sheetFormatPr defaultColWidth="9" defaultRowHeight="13.5"/>
  <cols>
    <col min="1" max="1" width="6.625" style="1" customWidth="1"/>
    <col min="2" max="2" width="26.625" style="3" customWidth="1"/>
    <col min="3" max="3" width="25.75" style="3" customWidth="1"/>
    <col min="4" max="4" width="6.875" style="1" customWidth="1"/>
    <col min="5" max="5" width="9" style="1"/>
    <col min="6" max="6" width="17.375" style="1" customWidth="1"/>
    <col min="7" max="9" width="9.125" style="1"/>
    <col min="10" max="10" width="10.375" style="1"/>
    <col min="11" max="11" width="9.125" style="1"/>
    <col min="12" max="12" width="9" style="1"/>
    <col min="13" max="13" width="12.625" style="1" customWidth="1"/>
    <col min="14" max="16384" width="9" style="1"/>
  </cols>
  <sheetData>
    <row r="1" ht="47" customHeight="1" spans="1:13">
      <c r="A1" s="4" t="s">
        <v>0</v>
      </c>
      <c r="B1" s="5"/>
      <c r="C1" s="5"/>
      <c r="D1" s="4"/>
      <c r="E1" s="4"/>
      <c r="F1" s="4"/>
      <c r="G1" s="4"/>
      <c r="H1" s="4"/>
      <c r="I1" s="4"/>
      <c r="J1" s="4"/>
      <c r="K1" s="4"/>
      <c r="L1" s="4"/>
      <c r="M1" s="4"/>
    </row>
    <row r="2" ht="37.5" spans="1:13">
      <c r="A2" s="6" t="s">
        <v>1</v>
      </c>
      <c r="B2" s="7" t="s">
        <v>2</v>
      </c>
      <c r="C2" s="7" t="s">
        <v>3</v>
      </c>
      <c r="D2" s="7" t="s">
        <v>4</v>
      </c>
      <c r="E2" s="6" t="s">
        <v>5</v>
      </c>
      <c r="F2" s="6" t="s">
        <v>6</v>
      </c>
      <c r="G2" s="8" t="s">
        <v>7</v>
      </c>
      <c r="H2" s="8" t="s">
        <v>8</v>
      </c>
      <c r="I2" s="7" t="s">
        <v>9</v>
      </c>
      <c r="J2" s="7" t="s">
        <v>10</v>
      </c>
      <c r="K2" s="8" t="s">
        <v>11</v>
      </c>
      <c r="L2" s="17" t="s">
        <v>12</v>
      </c>
      <c r="M2" s="17" t="s">
        <v>13</v>
      </c>
    </row>
    <row r="3" s="1" customFormat="1" ht="25" customHeight="1" spans="1:13">
      <c r="A3" s="9">
        <v>1</v>
      </c>
      <c r="B3" s="10" t="s">
        <v>14</v>
      </c>
      <c r="C3" s="11" t="s">
        <v>15</v>
      </c>
      <c r="D3" s="12">
        <v>2</v>
      </c>
      <c r="E3" s="11" t="s">
        <v>16</v>
      </c>
      <c r="F3" s="13" t="s">
        <v>17</v>
      </c>
      <c r="G3" s="13">
        <v>142.6</v>
      </c>
      <c r="H3" s="14">
        <f t="shared" ref="H3:H15" si="0">G3*0.5*0.4</f>
        <v>28.52</v>
      </c>
      <c r="I3" s="18">
        <v>79.6</v>
      </c>
      <c r="J3" s="19">
        <f t="shared" ref="J3:J15" si="1">I3*0.6</f>
        <v>47.76</v>
      </c>
      <c r="K3" s="20">
        <f t="shared" ref="K3:K15" si="2">J3+H3</f>
        <v>76.28</v>
      </c>
      <c r="L3" s="21">
        <v>1</v>
      </c>
      <c r="M3" s="9" t="s">
        <v>18</v>
      </c>
    </row>
    <row r="4" s="1" customFormat="1" ht="25" customHeight="1" spans="1:13">
      <c r="A4" s="9">
        <v>2</v>
      </c>
      <c r="B4" s="10" t="s">
        <v>14</v>
      </c>
      <c r="C4" s="11" t="s">
        <v>15</v>
      </c>
      <c r="D4" s="15"/>
      <c r="E4" s="11" t="s">
        <v>19</v>
      </c>
      <c r="F4" s="13" t="s">
        <v>20</v>
      </c>
      <c r="G4" s="13">
        <v>142.5</v>
      </c>
      <c r="H4" s="14">
        <f t="shared" si="0"/>
        <v>28.5</v>
      </c>
      <c r="I4" s="18">
        <v>74.94</v>
      </c>
      <c r="J4" s="19">
        <f t="shared" si="1"/>
        <v>44.964</v>
      </c>
      <c r="K4" s="20">
        <f t="shared" si="2"/>
        <v>73.464</v>
      </c>
      <c r="L4" s="21">
        <v>2</v>
      </c>
      <c r="M4" s="9" t="s">
        <v>18</v>
      </c>
    </row>
    <row r="5" ht="25" customHeight="1" spans="1:13">
      <c r="A5" s="9">
        <v>3</v>
      </c>
      <c r="B5" s="10" t="s">
        <v>14</v>
      </c>
      <c r="C5" s="11" t="s">
        <v>15</v>
      </c>
      <c r="D5" s="15"/>
      <c r="E5" s="11"/>
      <c r="F5" s="13" t="s">
        <v>21</v>
      </c>
      <c r="G5" s="13">
        <v>138.9</v>
      </c>
      <c r="H5" s="14">
        <f t="shared" si="0"/>
        <v>27.78</v>
      </c>
      <c r="I5" s="19">
        <v>76.08</v>
      </c>
      <c r="J5" s="19">
        <f t="shared" si="1"/>
        <v>45.648</v>
      </c>
      <c r="K5" s="20">
        <f t="shared" si="2"/>
        <v>73.428</v>
      </c>
      <c r="L5" s="21">
        <v>3</v>
      </c>
      <c r="M5" s="9"/>
    </row>
    <row r="6" ht="25" customHeight="1" spans="1:13">
      <c r="A6" s="9">
        <v>4</v>
      </c>
      <c r="B6" s="10" t="s">
        <v>14</v>
      </c>
      <c r="C6" s="11" t="s">
        <v>15</v>
      </c>
      <c r="D6" s="15"/>
      <c r="E6" s="11"/>
      <c r="F6" s="13" t="s">
        <v>22</v>
      </c>
      <c r="G6" s="13">
        <v>139.3</v>
      </c>
      <c r="H6" s="14">
        <f t="shared" si="0"/>
        <v>27.86</v>
      </c>
      <c r="I6" s="18">
        <v>75.52</v>
      </c>
      <c r="J6" s="19">
        <f t="shared" si="1"/>
        <v>45.312</v>
      </c>
      <c r="K6" s="20">
        <f t="shared" si="2"/>
        <v>73.172</v>
      </c>
      <c r="L6" s="21">
        <v>4</v>
      </c>
      <c r="M6" s="9"/>
    </row>
    <row r="7" ht="25" customHeight="1" spans="1:13">
      <c r="A7" s="9">
        <v>5</v>
      </c>
      <c r="B7" s="10" t="s">
        <v>14</v>
      </c>
      <c r="C7" s="11" t="s">
        <v>15</v>
      </c>
      <c r="D7" s="15"/>
      <c r="E7" s="11"/>
      <c r="F7" s="13" t="s">
        <v>23</v>
      </c>
      <c r="G7" s="13">
        <v>137.8</v>
      </c>
      <c r="H7" s="14">
        <f t="shared" si="0"/>
        <v>27.56</v>
      </c>
      <c r="I7" s="19">
        <v>75.76</v>
      </c>
      <c r="J7" s="19">
        <f t="shared" si="1"/>
        <v>45.456</v>
      </c>
      <c r="K7" s="20">
        <f t="shared" si="2"/>
        <v>73.016</v>
      </c>
      <c r="L7" s="21">
        <v>5</v>
      </c>
      <c r="M7" s="9"/>
    </row>
    <row r="8" ht="25" customHeight="1" spans="1:13">
      <c r="A8" s="9">
        <v>6</v>
      </c>
      <c r="B8" s="10" t="s">
        <v>14</v>
      </c>
      <c r="C8" s="11" t="s">
        <v>15</v>
      </c>
      <c r="D8" s="16"/>
      <c r="E8" s="11"/>
      <c r="F8" s="13" t="s">
        <v>24</v>
      </c>
      <c r="G8" s="13">
        <v>139.4</v>
      </c>
      <c r="H8" s="14">
        <f t="shared" si="0"/>
        <v>27.88</v>
      </c>
      <c r="I8" s="18">
        <v>75.02</v>
      </c>
      <c r="J8" s="19">
        <f t="shared" si="1"/>
        <v>45.012</v>
      </c>
      <c r="K8" s="20">
        <f t="shared" si="2"/>
        <v>72.892</v>
      </c>
      <c r="L8" s="21">
        <v>6</v>
      </c>
      <c r="M8" s="9"/>
    </row>
    <row r="9" s="1" customFormat="1" ht="25" customHeight="1" spans="1:13">
      <c r="A9" s="9">
        <v>7</v>
      </c>
      <c r="B9" s="10" t="s">
        <v>25</v>
      </c>
      <c r="C9" s="11" t="s">
        <v>26</v>
      </c>
      <c r="D9" s="12">
        <v>3</v>
      </c>
      <c r="E9" s="11" t="s">
        <v>27</v>
      </c>
      <c r="F9" s="13" t="s">
        <v>28</v>
      </c>
      <c r="G9" s="13">
        <v>136.7</v>
      </c>
      <c r="H9" s="14">
        <f t="shared" si="0"/>
        <v>27.34</v>
      </c>
      <c r="I9" s="19">
        <v>77.6</v>
      </c>
      <c r="J9" s="19">
        <f t="shared" si="1"/>
        <v>46.56</v>
      </c>
      <c r="K9" s="20">
        <f t="shared" si="2"/>
        <v>73.9</v>
      </c>
      <c r="L9" s="21">
        <v>1</v>
      </c>
      <c r="M9" s="9" t="s">
        <v>18</v>
      </c>
    </row>
    <row r="10" s="1" customFormat="1" ht="25" customHeight="1" spans="1:13">
      <c r="A10" s="9">
        <v>8</v>
      </c>
      <c r="B10" s="10" t="s">
        <v>25</v>
      </c>
      <c r="C10" s="11" t="s">
        <v>26</v>
      </c>
      <c r="D10" s="15"/>
      <c r="E10" s="11" t="s">
        <v>29</v>
      </c>
      <c r="F10" s="13" t="s">
        <v>30</v>
      </c>
      <c r="G10" s="13">
        <v>136.1</v>
      </c>
      <c r="H10" s="14">
        <f t="shared" si="0"/>
        <v>27.22</v>
      </c>
      <c r="I10" s="19">
        <v>77.44</v>
      </c>
      <c r="J10" s="19">
        <f t="shared" si="1"/>
        <v>46.464</v>
      </c>
      <c r="K10" s="20">
        <f t="shared" si="2"/>
        <v>73.684</v>
      </c>
      <c r="L10" s="21">
        <v>2</v>
      </c>
      <c r="M10" s="9" t="s">
        <v>18</v>
      </c>
    </row>
    <row r="11" s="1" customFormat="1" ht="25" customHeight="1" spans="1:13">
      <c r="A11" s="9">
        <v>9</v>
      </c>
      <c r="B11" s="10" t="s">
        <v>25</v>
      </c>
      <c r="C11" s="11" t="s">
        <v>26</v>
      </c>
      <c r="D11" s="15"/>
      <c r="E11" s="11" t="s">
        <v>31</v>
      </c>
      <c r="F11" s="13" t="s">
        <v>32</v>
      </c>
      <c r="G11" s="13">
        <v>134.1</v>
      </c>
      <c r="H11" s="14">
        <f t="shared" si="0"/>
        <v>26.82</v>
      </c>
      <c r="I11" s="19">
        <v>76.82</v>
      </c>
      <c r="J11" s="19">
        <f t="shared" si="1"/>
        <v>46.092</v>
      </c>
      <c r="K11" s="20">
        <f t="shared" si="2"/>
        <v>72.912</v>
      </c>
      <c r="L11" s="21">
        <v>3</v>
      </c>
      <c r="M11" s="9" t="s">
        <v>18</v>
      </c>
    </row>
    <row r="12" ht="25" customHeight="1" spans="1:13">
      <c r="A12" s="9">
        <v>10</v>
      </c>
      <c r="B12" s="10" t="s">
        <v>25</v>
      </c>
      <c r="C12" s="11" t="s">
        <v>26</v>
      </c>
      <c r="D12" s="15"/>
      <c r="E12" s="11"/>
      <c r="F12" s="13" t="s">
        <v>33</v>
      </c>
      <c r="G12" s="13">
        <v>139.4</v>
      </c>
      <c r="H12" s="14">
        <f t="shared" si="0"/>
        <v>27.88</v>
      </c>
      <c r="I12" s="19">
        <v>75</v>
      </c>
      <c r="J12" s="19">
        <f t="shared" si="1"/>
        <v>45</v>
      </c>
      <c r="K12" s="20">
        <f t="shared" si="2"/>
        <v>72.88</v>
      </c>
      <c r="L12" s="21">
        <v>4</v>
      </c>
      <c r="M12" s="9"/>
    </row>
    <row r="13" ht="25" customHeight="1" spans="1:13">
      <c r="A13" s="9">
        <v>11</v>
      </c>
      <c r="B13" s="10" t="s">
        <v>25</v>
      </c>
      <c r="C13" s="11" t="s">
        <v>26</v>
      </c>
      <c r="D13" s="15"/>
      <c r="E13" s="11"/>
      <c r="F13" s="13" t="s">
        <v>34</v>
      </c>
      <c r="G13" s="13">
        <v>131.3</v>
      </c>
      <c r="H13" s="14">
        <f t="shared" si="0"/>
        <v>26.26</v>
      </c>
      <c r="I13" s="19">
        <v>77.4</v>
      </c>
      <c r="J13" s="19">
        <f t="shared" si="1"/>
        <v>46.44</v>
      </c>
      <c r="K13" s="20">
        <f t="shared" si="2"/>
        <v>72.7</v>
      </c>
      <c r="L13" s="21">
        <v>5</v>
      </c>
      <c r="M13" s="9"/>
    </row>
    <row r="14" ht="25" customHeight="1" spans="1:13">
      <c r="A14" s="9">
        <v>12</v>
      </c>
      <c r="B14" s="10" t="s">
        <v>25</v>
      </c>
      <c r="C14" s="11" t="s">
        <v>26</v>
      </c>
      <c r="D14" s="15"/>
      <c r="E14" s="11"/>
      <c r="F14" s="13" t="s">
        <v>35</v>
      </c>
      <c r="G14" s="13">
        <v>131.3</v>
      </c>
      <c r="H14" s="14">
        <f t="shared" si="0"/>
        <v>26.26</v>
      </c>
      <c r="I14" s="19">
        <v>75.8</v>
      </c>
      <c r="J14" s="19">
        <f t="shared" si="1"/>
        <v>45.48</v>
      </c>
      <c r="K14" s="20">
        <f t="shared" si="2"/>
        <v>71.74</v>
      </c>
      <c r="L14" s="21">
        <v>6</v>
      </c>
      <c r="M14" s="9"/>
    </row>
    <row r="15" ht="25" customHeight="1" spans="1:13">
      <c r="A15" s="9">
        <v>13</v>
      </c>
      <c r="B15" s="10" t="s">
        <v>25</v>
      </c>
      <c r="C15" s="11" t="s">
        <v>26</v>
      </c>
      <c r="D15" s="16"/>
      <c r="E15" s="11"/>
      <c r="F15" s="13" t="s">
        <v>36</v>
      </c>
      <c r="G15" s="13">
        <v>133.8</v>
      </c>
      <c r="H15" s="14">
        <f t="shared" si="0"/>
        <v>26.76</v>
      </c>
      <c r="I15" s="19">
        <v>73.56</v>
      </c>
      <c r="J15" s="19">
        <f t="shared" si="1"/>
        <v>44.136</v>
      </c>
      <c r="K15" s="20">
        <f t="shared" si="2"/>
        <v>70.896</v>
      </c>
      <c r="L15" s="21">
        <v>7</v>
      </c>
      <c r="M15" s="9"/>
    </row>
    <row r="16" s="1" customFormat="1" ht="25" customHeight="1" spans="1:13">
      <c r="A16" s="9">
        <v>14</v>
      </c>
      <c r="B16" s="10" t="s">
        <v>37</v>
      </c>
      <c r="C16" s="11" t="s">
        <v>38</v>
      </c>
      <c r="D16" s="12">
        <v>2</v>
      </c>
      <c r="E16" s="11" t="s">
        <v>39</v>
      </c>
      <c r="F16" s="13" t="s">
        <v>40</v>
      </c>
      <c r="G16" s="13">
        <v>129.5</v>
      </c>
      <c r="H16" s="14">
        <f t="shared" ref="H16:H32" si="3">G16*0.5*0.4</f>
        <v>25.9</v>
      </c>
      <c r="I16" s="19">
        <v>74.9</v>
      </c>
      <c r="J16" s="19">
        <f t="shared" ref="J16:J32" si="4">I16*0.6</f>
        <v>44.94</v>
      </c>
      <c r="K16" s="20">
        <f t="shared" ref="K16:K32" si="5">J16+H16</f>
        <v>70.84</v>
      </c>
      <c r="L16" s="21">
        <v>1</v>
      </c>
      <c r="M16" s="9" t="s">
        <v>18</v>
      </c>
    </row>
    <row r="17" s="1" customFormat="1" ht="25" customHeight="1" spans="1:13">
      <c r="A17" s="9">
        <v>15</v>
      </c>
      <c r="B17" s="10" t="s">
        <v>37</v>
      </c>
      <c r="C17" s="11" t="s">
        <v>38</v>
      </c>
      <c r="D17" s="15"/>
      <c r="E17" s="11" t="s">
        <v>41</v>
      </c>
      <c r="F17" s="13" t="s">
        <v>42</v>
      </c>
      <c r="G17" s="13">
        <v>122.1</v>
      </c>
      <c r="H17" s="14">
        <f t="shared" si="3"/>
        <v>24.42</v>
      </c>
      <c r="I17" s="19">
        <v>76.9</v>
      </c>
      <c r="J17" s="19">
        <f t="shared" si="4"/>
        <v>46.14</v>
      </c>
      <c r="K17" s="20">
        <f t="shared" si="5"/>
        <v>70.56</v>
      </c>
      <c r="L17" s="21">
        <v>2</v>
      </c>
      <c r="M17" s="9" t="s">
        <v>18</v>
      </c>
    </row>
    <row r="18" ht="25" customHeight="1" spans="1:13">
      <c r="A18" s="9">
        <v>16</v>
      </c>
      <c r="B18" s="10" t="s">
        <v>37</v>
      </c>
      <c r="C18" s="11" t="s">
        <v>38</v>
      </c>
      <c r="D18" s="15"/>
      <c r="E18" s="11"/>
      <c r="F18" s="13" t="s">
        <v>43</v>
      </c>
      <c r="G18" s="13">
        <v>117.4</v>
      </c>
      <c r="H18" s="14">
        <f t="shared" si="3"/>
        <v>23.48</v>
      </c>
      <c r="I18" s="19">
        <v>76</v>
      </c>
      <c r="J18" s="19">
        <f t="shared" si="4"/>
        <v>45.6</v>
      </c>
      <c r="K18" s="20">
        <f t="shared" si="5"/>
        <v>69.08</v>
      </c>
      <c r="L18" s="21">
        <v>3</v>
      </c>
      <c r="M18" s="9"/>
    </row>
    <row r="19" ht="25" customHeight="1" spans="1:13">
      <c r="A19" s="9">
        <v>17</v>
      </c>
      <c r="B19" s="10" t="s">
        <v>37</v>
      </c>
      <c r="C19" s="11" t="s">
        <v>38</v>
      </c>
      <c r="D19" s="16"/>
      <c r="E19" s="11"/>
      <c r="F19" s="13" t="s">
        <v>44</v>
      </c>
      <c r="G19" s="13">
        <v>112.2</v>
      </c>
      <c r="H19" s="14">
        <f t="shared" si="3"/>
        <v>22.44</v>
      </c>
      <c r="I19" s="19">
        <v>75.7</v>
      </c>
      <c r="J19" s="19">
        <f t="shared" si="4"/>
        <v>45.42</v>
      </c>
      <c r="K19" s="20">
        <f t="shared" si="5"/>
        <v>67.86</v>
      </c>
      <c r="L19" s="21">
        <v>4</v>
      </c>
      <c r="M19" s="9"/>
    </row>
    <row r="20" s="1" customFormat="1" ht="25" customHeight="1" spans="1:13">
      <c r="A20" s="9">
        <v>18</v>
      </c>
      <c r="B20" s="10" t="s">
        <v>37</v>
      </c>
      <c r="C20" s="11" t="s">
        <v>45</v>
      </c>
      <c r="D20" s="12">
        <v>2</v>
      </c>
      <c r="E20" s="11" t="s">
        <v>46</v>
      </c>
      <c r="F20" s="13" t="s">
        <v>47</v>
      </c>
      <c r="G20" s="13">
        <v>138.3</v>
      </c>
      <c r="H20" s="14">
        <f t="shared" si="3"/>
        <v>27.66</v>
      </c>
      <c r="I20" s="19">
        <v>78.52</v>
      </c>
      <c r="J20" s="19">
        <f t="shared" si="4"/>
        <v>47.112</v>
      </c>
      <c r="K20" s="20">
        <f t="shared" si="5"/>
        <v>74.772</v>
      </c>
      <c r="L20" s="21">
        <v>1</v>
      </c>
      <c r="M20" s="9" t="s">
        <v>18</v>
      </c>
    </row>
    <row r="21" s="1" customFormat="1" ht="25" customHeight="1" spans="1:13">
      <c r="A21" s="9">
        <v>19</v>
      </c>
      <c r="B21" s="10" t="s">
        <v>37</v>
      </c>
      <c r="C21" s="11" t="s">
        <v>45</v>
      </c>
      <c r="D21" s="15"/>
      <c r="E21" s="11" t="s">
        <v>48</v>
      </c>
      <c r="F21" s="13" t="s">
        <v>49</v>
      </c>
      <c r="G21" s="13">
        <v>124</v>
      </c>
      <c r="H21" s="14">
        <f t="shared" si="3"/>
        <v>24.8</v>
      </c>
      <c r="I21" s="19">
        <v>76.18</v>
      </c>
      <c r="J21" s="19">
        <f t="shared" si="4"/>
        <v>45.708</v>
      </c>
      <c r="K21" s="20">
        <f t="shared" si="5"/>
        <v>70.508</v>
      </c>
      <c r="L21" s="21">
        <v>2</v>
      </c>
      <c r="M21" s="9" t="s">
        <v>18</v>
      </c>
    </row>
    <row r="22" ht="25" customHeight="1" spans="1:13">
      <c r="A22" s="9">
        <v>20</v>
      </c>
      <c r="B22" s="10" t="s">
        <v>37</v>
      </c>
      <c r="C22" s="11" t="s">
        <v>45</v>
      </c>
      <c r="D22" s="15"/>
      <c r="E22" s="11"/>
      <c r="F22" s="13" t="s">
        <v>50</v>
      </c>
      <c r="G22" s="13">
        <v>124.7</v>
      </c>
      <c r="H22" s="14">
        <f t="shared" si="3"/>
        <v>24.94</v>
      </c>
      <c r="I22" s="19">
        <v>75.5</v>
      </c>
      <c r="J22" s="19">
        <f t="shared" si="4"/>
        <v>45.3</v>
      </c>
      <c r="K22" s="20">
        <f t="shared" si="5"/>
        <v>70.24</v>
      </c>
      <c r="L22" s="21">
        <v>3</v>
      </c>
      <c r="M22" s="9"/>
    </row>
    <row r="23" ht="25" customHeight="1" spans="1:13">
      <c r="A23" s="9">
        <v>21</v>
      </c>
      <c r="B23" s="10" t="s">
        <v>37</v>
      </c>
      <c r="C23" s="11" t="s">
        <v>45</v>
      </c>
      <c r="D23" s="15"/>
      <c r="E23" s="11"/>
      <c r="F23" s="13" t="s">
        <v>51</v>
      </c>
      <c r="G23" s="13">
        <v>115.7</v>
      </c>
      <c r="H23" s="14">
        <f t="shared" si="3"/>
        <v>23.14</v>
      </c>
      <c r="I23" s="19">
        <v>73.16</v>
      </c>
      <c r="J23" s="19">
        <f t="shared" si="4"/>
        <v>43.896</v>
      </c>
      <c r="K23" s="20">
        <f t="shared" si="5"/>
        <v>67.036</v>
      </c>
      <c r="L23" s="21">
        <v>4</v>
      </c>
      <c r="M23" s="9"/>
    </row>
    <row r="24" ht="25" customHeight="1" spans="1:13">
      <c r="A24" s="9">
        <v>22</v>
      </c>
      <c r="B24" s="10" t="s">
        <v>37</v>
      </c>
      <c r="C24" s="11" t="s">
        <v>45</v>
      </c>
      <c r="D24" s="15"/>
      <c r="E24" s="11"/>
      <c r="F24" s="13" t="s">
        <v>52</v>
      </c>
      <c r="G24" s="13">
        <v>112.9</v>
      </c>
      <c r="H24" s="14">
        <f t="shared" si="3"/>
        <v>22.58</v>
      </c>
      <c r="I24" s="19">
        <v>74.04</v>
      </c>
      <c r="J24" s="19">
        <f t="shared" si="4"/>
        <v>44.424</v>
      </c>
      <c r="K24" s="20">
        <f t="shared" si="5"/>
        <v>67.004</v>
      </c>
      <c r="L24" s="21">
        <v>5</v>
      </c>
      <c r="M24" s="9"/>
    </row>
    <row r="25" ht="25" customHeight="1" spans="1:13">
      <c r="A25" s="9">
        <v>23</v>
      </c>
      <c r="B25" s="10" t="s">
        <v>37</v>
      </c>
      <c r="C25" s="11" t="s">
        <v>45</v>
      </c>
      <c r="D25" s="16"/>
      <c r="E25" s="11"/>
      <c r="F25" s="13" t="s">
        <v>53</v>
      </c>
      <c r="G25" s="13">
        <v>105.5</v>
      </c>
      <c r="H25" s="14">
        <f t="shared" si="3"/>
        <v>21.1</v>
      </c>
      <c r="I25" s="19">
        <v>72.4</v>
      </c>
      <c r="J25" s="19">
        <f t="shared" si="4"/>
        <v>43.44</v>
      </c>
      <c r="K25" s="20">
        <f t="shared" si="5"/>
        <v>64.54</v>
      </c>
      <c r="L25" s="21">
        <v>6</v>
      </c>
      <c r="M25" s="9"/>
    </row>
    <row r="26" s="1" customFormat="1" ht="25" customHeight="1" spans="1:13">
      <c r="A26" s="9">
        <v>24</v>
      </c>
      <c r="B26" s="10" t="s">
        <v>54</v>
      </c>
      <c r="C26" s="11" t="s">
        <v>55</v>
      </c>
      <c r="D26" s="12">
        <v>1</v>
      </c>
      <c r="E26" s="11" t="s">
        <v>56</v>
      </c>
      <c r="F26" s="13" t="s">
        <v>57</v>
      </c>
      <c r="G26" s="13">
        <v>147.4</v>
      </c>
      <c r="H26" s="14">
        <f t="shared" si="3"/>
        <v>29.48</v>
      </c>
      <c r="I26" s="19">
        <v>81.6</v>
      </c>
      <c r="J26" s="19">
        <f t="shared" si="4"/>
        <v>48.96</v>
      </c>
      <c r="K26" s="20">
        <f t="shared" si="5"/>
        <v>78.44</v>
      </c>
      <c r="L26" s="21">
        <v>1</v>
      </c>
      <c r="M26" s="9" t="s">
        <v>18</v>
      </c>
    </row>
    <row r="27" ht="25" customHeight="1" spans="1:13">
      <c r="A27" s="9">
        <v>25</v>
      </c>
      <c r="B27" s="10" t="s">
        <v>54</v>
      </c>
      <c r="C27" s="11" t="s">
        <v>55</v>
      </c>
      <c r="D27" s="15"/>
      <c r="E27" s="11"/>
      <c r="F27" s="13" t="s">
        <v>58</v>
      </c>
      <c r="G27" s="13">
        <v>140.2</v>
      </c>
      <c r="H27" s="14">
        <f t="shared" si="3"/>
        <v>28.04</v>
      </c>
      <c r="I27" s="19">
        <v>81.22</v>
      </c>
      <c r="J27" s="19">
        <f t="shared" si="4"/>
        <v>48.732</v>
      </c>
      <c r="K27" s="20">
        <f t="shared" si="5"/>
        <v>76.772</v>
      </c>
      <c r="L27" s="21">
        <v>2</v>
      </c>
      <c r="M27" s="9"/>
    </row>
    <row r="28" ht="25" customHeight="1" spans="1:13">
      <c r="A28" s="9">
        <v>26</v>
      </c>
      <c r="B28" s="10" t="s">
        <v>54</v>
      </c>
      <c r="C28" s="11" t="s">
        <v>55</v>
      </c>
      <c r="D28" s="16"/>
      <c r="E28" s="11"/>
      <c r="F28" s="13" t="s">
        <v>59</v>
      </c>
      <c r="G28" s="13">
        <v>143.4</v>
      </c>
      <c r="H28" s="14">
        <f t="shared" si="3"/>
        <v>28.68</v>
      </c>
      <c r="I28" s="19">
        <v>79.7</v>
      </c>
      <c r="J28" s="19">
        <f t="shared" si="4"/>
        <v>47.82</v>
      </c>
      <c r="K28" s="20">
        <f t="shared" si="5"/>
        <v>76.5</v>
      </c>
      <c r="L28" s="21">
        <v>3</v>
      </c>
      <c r="M28" s="9"/>
    </row>
    <row r="29" s="1" customFormat="1" ht="25" customHeight="1" spans="1:13">
      <c r="A29" s="9">
        <v>27</v>
      </c>
      <c r="B29" s="10" t="s">
        <v>60</v>
      </c>
      <c r="C29" s="11" t="s">
        <v>61</v>
      </c>
      <c r="D29" s="12">
        <v>1</v>
      </c>
      <c r="E29" s="11" t="s">
        <v>62</v>
      </c>
      <c r="F29" s="13" t="s">
        <v>63</v>
      </c>
      <c r="G29" s="13">
        <v>150.3</v>
      </c>
      <c r="H29" s="14">
        <f t="shared" si="3"/>
        <v>30.06</v>
      </c>
      <c r="I29" s="19">
        <v>78.88</v>
      </c>
      <c r="J29" s="19">
        <f t="shared" si="4"/>
        <v>47.328</v>
      </c>
      <c r="K29" s="20">
        <f t="shared" si="5"/>
        <v>77.388</v>
      </c>
      <c r="L29" s="21">
        <v>1</v>
      </c>
      <c r="M29" s="9" t="s">
        <v>18</v>
      </c>
    </row>
    <row r="30" ht="25" customHeight="1" spans="1:13">
      <c r="A30" s="9">
        <v>28</v>
      </c>
      <c r="B30" s="10" t="s">
        <v>60</v>
      </c>
      <c r="C30" s="11" t="s">
        <v>61</v>
      </c>
      <c r="D30" s="15"/>
      <c r="E30" s="11"/>
      <c r="F30" s="13" t="s">
        <v>64</v>
      </c>
      <c r="G30" s="13">
        <v>142.2</v>
      </c>
      <c r="H30" s="14">
        <f t="shared" si="3"/>
        <v>28.44</v>
      </c>
      <c r="I30" s="19">
        <v>79.58</v>
      </c>
      <c r="J30" s="19">
        <f t="shared" si="4"/>
        <v>47.748</v>
      </c>
      <c r="K30" s="20">
        <f t="shared" si="5"/>
        <v>76.188</v>
      </c>
      <c r="L30" s="21">
        <v>2</v>
      </c>
      <c r="M30" s="9"/>
    </row>
    <row r="31" ht="25" customHeight="1" spans="1:13">
      <c r="A31" s="9">
        <v>29</v>
      </c>
      <c r="B31" s="10" t="s">
        <v>60</v>
      </c>
      <c r="C31" s="11" t="s">
        <v>61</v>
      </c>
      <c r="D31" s="16"/>
      <c r="E31" s="11"/>
      <c r="F31" s="13" t="s">
        <v>65</v>
      </c>
      <c r="G31" s="13">
        <v>146.5</v>
      </c>
      <c r="H31" s="14">
        <f t="shared" si="3"/>
        <v>29.3</v>
      </c>
      <c r="I31" s="19">
        <v>75.44</v>
      </c>
      <c r="J31" s="19">
        <f t="shared" si="4"/>
        <v>45.264</v>
      </c>
      <c r="K31" s="20">
        <f t="shared" si="5"/>
        <v>74.564</v>
      </c>
      <c r="L31" s="21">
        <v>3</v>
      </c>
      <c r="M31" s="9"/>
    </row>
    <row r="32" s="1" customFormat="1" ht="25" customHeight="1" spans="1:13">
      <c r="A32" s="9">
        <v>30</v>
      </c>
      <c r="B32" s="10" t="s">
        <v>60</v>
      </c>
      <c r="C32" s="11" t="s">
        <v>66</v>
      </c>
      <c r="D32" s="12">
        <v>1</v>
      </c>
      <c r="E32" s="11" t="s">
        <v>67</v>
      </c>
      <c r="F32" s="13" t="s">
        <v>68</v>
      </c>
      <c r="G32" s="13">
        <v>137.8</v>
      </c>
      <c r="H32" s="14">
        <f t="shared" si="3"/>
        <v>27.56</v>
      </c>
      <c r="I32" s="19">
        <v>81.44</v>
      </c>
      <c r="J32" s="19">
        <f t="shared" si="4"/>
        <v>48.864</v>
      </c>
      <c r="K32" s="20">
        <f t="shared" si="5"/>
        <v>76.424</v>
      </c>
      <c r="L32" s="21">
        <v>1</v>
      </c>
      <c r="M32" s="9" t="s">
        <v>18</v>
      </c>
    </row>
    <row r="33" ht="25" customHeight="1" spans="1:13">
      <c r="A33" s="9">
        <v>31</v>
      </c>
      <c r="B33" s="10" t="s">
        <v>60</v>
      </c>
      <c r="C33" s="11" t="s">
        <v>66</v>
      </c>
      <c r="D33" s="15"/>
      <c r="E33" s="11"/>
      <c r="F33" s="13" t="s">
        <v>69</v>
      </c>
      <c r="G33" s="13">
        <v>137.1</v>
      </c>
      <c r="H33" s="14">
        <f t="shared" ref="H33:H64" si="6">G33*0.5*0.4</f>
        <v>27.42</v>
      </c>
      <c r="I33" s="19">
        <v>80</v>
      </c>
      <c r="J33" s="19">
        <f t="shared" ref="J33:J64" si="7">I33*0.6</f>
        <v>48</v>
      </c>
      <c r="K33" s="20">
        <f t="shared" ref="K33:K64" si="8">J33+H33</f>
        <v>75.42</v>
      </c>
      <c r="L33" s="21">
        <v>2</v>
      </c>
      <c r="M33" s="9"/>
    </row>
    <row r="34" ht="25" customHeight="1" spans="1:13">
      <c r="A34" s="9">
        <v>32</v>
      </c>
      <c r="B34" s="10" t="s">
        <v>60</v>
      </c>
      <c r="C34" s="11" t="s">
        <v>66</v>
      </c>
      <c r="D34" s="16"/>
      <c r="E34" s="11"/>
      <c r="F34" s="13" t="s">
        <v>70</v>
      </c>
      <c r="G34" s="13">
        <v>133.3</v>
      </c>
      <c r="H34" s="14">
        <f t="shared" si="6"/>
        <v>26.66</v>
      </c>
      <c r="I34" s="19">
        <v>78.52</v>
      </c>
      <c r="J34" s="19">
        <f t="shared" si="7"/>
        <v>47.112</v>
      </c>
      <c r="K34" s="20">
        <f t="shared" si="8"/>
        <v>73.772</v>
      </c>
      <c r="L34" s="21">
        <v>3</v>
      </c>
      <c r="M34" s="9"/>
    </row>
    <row r="35" s="1" customFormat="1" ht="25" customHeight="1" spans="1:13">
      <c r="A35" s="9">
        <v>33</v>
      </c>
      <c r="B35" s="10" t="s">
        <v>71</v>
      </c>
      <c r="C35" s="11" t="s">
        <v>72</v>
      </c>
      <c r="D35" s="12">
        <v>1</v>
      </c>
      <c r="E35" s="11" t="s">
        <v>73</v>
      </c>
      <c r="F35" s="13" t="s">
        <v>74</v>
      </c>
      <c r="G35" s="13">
        <v>131.5</v>
      </c>
      <c r="H35" s="14">
        <f t="shared" si="6"/>
        <v>26.3</v>
      </c>
      <c r="I35" s="19">
        <v>75.94</v>
      </c>
      <c r="J35" s="19">
        <f t="shared" si="7"/>
        <v>45.564</v>
      </c>
      <c r="K35" s="20">
        <f t="shared" si="8"/>
        <v>71.864</v>
      </c>
      <c r="L35" s="21">
        <v>1</v>
      </c>
      <c r="M35" s="9" t="s">
        <v>18</v>
      </c>
    </row>
    <row r="36" ht="25" customHeight="1" spans="1:13">
      <c r="A36" s="9">
        <v>34</v>
      </c>
      <c r="B36" s="10" t="s">
        <v>71</v>
      </c>
      <c r="C36" s="11" t="s">
        <v>72</v>
      </c>
      <c r="D36" s="15"/>
      <c r="E36" s="11"/>
      <c r="F36" s="13" t="s">
        <v>75</v>
      </c>
      <c r="G36" s="13">
        <v>133.3</v>
      </c>
      <c r="H36" s="14">
        <f t="shared" si="6"/>
        <v>26.66</v>
      </c>
      <c r="I36" s="19">
        <v>75.26</v>
      </c>
      <c r="J36" s="19">
        <f t="shared" si="7"/>
        <v>45.156</v>
      </c>
      <c r="K36" s="20">
        <f t="shared" si="8"/>
        <v>71.816</v>
      </c>
      <c r="L36" s="21">
        <v>2</v>
      </c>
      <c r="M36" s="9"/>
    </row>
    <row r="37" ht="25" customHeight="1" spans="1:13">
      <c r="A37" s="9">
        <v>35</v>
      </c>
      <c r="B37" s="10" t="s">
        <v>71</v>
      </c>
      <c r="C37" s="11" t="s">
        <v>72</v>
      </c>
      <c r="D37" s="16"/>
      <c r="E37" s="11"/>
      <c r="F37" s="13" t="s">
        <v>76</v>
      </c>
      <c r="G37" s="13">
        <v>135.5</v>
      </c>
      <c r="H37" s="14">
        <f t="shared" si="6"/>
        <v>27.1</v>
      </c>
      <c r="I37" s="19">
        <v>74.48</v>
      </c>
      <c r="J37" s="19">
        <f t="shared" si="7"/>
        <v>44.688</v>
      </c>
      <c r="K37" s="20">
        <f t="shared" si="8"/>
        <v>71.788</v>
      </c>
      <c r="L37" s="21">
        <v>3</v>
      </c>
      <c r="M37" s="9"/>
    </row>
    <row r="38" s="1" customFormat="1" ht="25" customHeight="1" spans="1:13">
      <c r="A38" s="9">
        <v>36</v>
      </c>
      <c r="B38" s="10" t="s">
        <v>77</v>
      </c>
      <c r="C38" s="11" t="s">
        <v>78</v>
      </c>
      <c r="D38" s="12">
        <v>1</v>
      </c>
      <c r="E38" s="11" t="s">
        <v>79</v>
      </c>
      <c r="F38" s="13" t="s">
        <v>80</v>
      </c>
      <c r="G38" s="13">
        <v>141.9</v>
      </c>
      <c r="H38" s="14">
        <f t="shared" si="6"/>
        <v>28.38</v>
      </c>
      <c r="I38" s="19">
        <v>79.12</v>
      </c>
      <c r="J38" s="19">
        <f t="shared" si="7"/>
        <v>47.472</v>
      </c>
      <c r="K38" s="20">
        <f t="shared" si="8"/>
        <v>75.852</v>
      </c>
      <c r="L38" s="21">
        <v>1</v>
      </c>
      <c r="M38" s="9" t="s">
        <v>18</v>
      </c>
    </row>
    <row r="39" ht="25" customHeight="1" spans="1:13">
      <c r="A39" s="9">
        <v>37</v>
      </c>
      <c r="B39" s="10" t="s">
        <v>77</v>
      </c>
      <c r="C39" s="11" t="s">
        <v>78</v>
      </c>
      <c r="D39" s="15"/>
      <c r="E39" s="11"/>
      <c r="F39" s="13" t="s">
        <v>81</v>
      </c>
      <c r="G39" s="13">
        <v>141.9</v>
      </c>
      <c r="H39" s="14">
        <f t="shared" si="6"/>
        <v>28.38</v>
      </c>
      <c r="I39" s="19">
        <v>78.42</v>
      </c>
      <c r="J39" s="19">
        <f t="shared" si="7"/>
        <v>47.052</v>
      </c>
      <c r="K39" s="20">
        <f t="shared" si="8"/>
        <v>75.432</v>
      </c>
      <c r="L39" s="21">
        <v>2</v>
      </c>
      <c r="M39" s="9"/>
    </row>
    <row r="40" ht="25" customHeight="1" spans="1:13">
      <c r="A40" s="9">
        <v>38</v>
      </c>
      <c r="B40" s="10" t="s">
        <v>77</v>
      </c>
      <c r="C40" s="11" t="s">
        <v>78</v>
      </c>
      <c r="D40" s="16"/>
      <c r="E40" s="11"/>
      <c r="F40" s="13" t="s">
        <v>82</v>
      </c>
      <c r="G40" s="13">
        <v>140.3</v>
      </c>
      <c r="H40" s="14">
        <f t="shared" si="6"/>
        <v>28.06</v>
      </c>
      <c r="I40" s="19">
        <v>77</v>
      </c>
      <c r="J40" s="19">
        <f t="shared" si="7"/>
        <v>46.2</v>
      </c>
      <c r="K40" s="20">
        <f t="shared" si="8"/>
        <v>74.26</v>
      </c>
      <c r="L40" s="21">
        <v>3</v>
      </c>
      <c r="M40" s="9"/>
    </row>
    <row r="41" s="1" customFormat="1" ht="25" customHeight="1" spans="1:13">
      <c r="A41" s="9">
        <v>39</v>
      </c>
      <c r="B41" s="10" t="s">
        <v>83</v>
      </c>
      <c r="C41" s="11" t="s">
        <v>84</v>
      </c>
      <c r="D41" s="12">
        <v>1</v>
      </c>
      <c r="E41" s="11" t="s">
        <v>85</v>
      </c>
      <c r="F41" s="13" t="s">
        <v>86</v>
      </c>
      <c r="G41" s="13">
        <v>123.5</v>
      </c>
      <c r="H41" s="14">
        <f t="shared" si="6"/>
        <v>24.7</v>
      </c>
      <c r="I41" s="19">
        <v>76.56</v>
      </c>
      <c r="J41" s="19">
        <f t="shared" si="7"/>
        <v>45.936</v>
      </c>
      <c r="K41" s="20">
        <f t="shared" si="8"/>
        <v>70.636</v>
      </c>
      <c r="L41" s="21">
        <v>1</v>
      </c>
      <c r="M41" s="9" t="s">
        <v>18</v>
      </c>
    </row>
    <row r="42" ht="25" customHeight="1" spans="1:13">
      <c r="A42" s="9">
        <v>40</v>
      </c>
      <c r="B42" s="10" t="s">
        <v>83</v>
      </c>
      <c r="C42" s="11" t="s">
        <v>84</v>
      </c>
      <c r="D42" s="16"/>
      <c r="E42" s="11"/>
      <c r="F42" s="13" t="s">
        <v>87</v>
      </c>
      <c r="G42" s="13">
        <v>105.3</v>
      </c>
      <c r="H42" s="14">
        <f t="shared" si="6"/>
        <v>21.06</v>
      </c>
      <c r="I42" s="22" t="s">
        <v>88</v>
      </c>
      <c r="J42" s="22" t="s">
        <v>88</v>
      </c>
      <c r="K42" s="14">
        <v>21.06</v>
      </c>
      <c r="L42" s="21">
        <v>2</v>
      </c>
      <c r="M42" s="9"/>
    </row>
    <row r="43" s="1" customFormat="1" ht="25" customHeight="1" spans="1:13">
      <c r="A43" s="9">
        <v>41</v>
      </c>
      <c r="B43" s="10" t="s">
        <v>83</v>
      </c>
      <c r="C43" s="11" t="s">
        <v>89</v>
      </c>
      <c r="D43" s="12">
        <v>1</v>
      </c>
      <c r="E43" s="11" t="s">
        <v>90</v>
      </c>
      <c r="F43" s="13" t="s">
        <v>91</v>
      </c>
      <c r="G43" s="13">
        <v>129.4</v>
      </c>
      <c r="H43" s="14">
        <f t="shared" si="6"/>
        <v>25.88</v>
      </c>
      <c r="I43" s="19">
        <v>82.32</v>
      </c>
      <c r="J43" s="19">
        <f t="shared" si="7"/>
        <v>49.392</v>
      </c>
      <c r="K43" s="20">
        <f t="shared" si="8"/>
        <v>75.272</v>
      </c>
      <c r="L43" s="21">
        <v>1</v>
      </c>
      <c r="M43" s="9" t="s">
        <v>18</v>
      </c>
    </row>
    <row r="44" ht="25" customHeight="1" spans="1:13">
      <c r="A44" s="9">
        <v>42</v>
      </c>
      <c r="B44" s="10" t="s">
        <v>83</v>
      </c>
      <c r="C44" s="11" t="s">
        <v>89</v>
      </c>
      <c r="D44" s="15"/>
      <c r="E44" s="11"/>
      <c r="F44" s="13" t="s">
        <v>92</v>
      </c>
      <c r="G44" s="13">
        <v>128.8</v>
      </c>
      <c r="H44" s="14">
        <f t="shared" si="6"/>
        <v>25.76</v>
      </c>
      <c r="I44" s="19">
        <v>76.18</v>
      </c>
      <c r="J44" s="19">
        <f t="shared" si="7"/>
        <v>45.708</v>
      </c>
      <c r="K44" s="20">
        <f t="shared" si="8"/>
        <v>71.468</v>
      </c>
      <c r="L44" s="21">
        <v>2</v>
      </c>
      <c r="M44" s="9"/>
    </row>
    <row r="45" ht="25" customHeight="1" spans="1:13">
      <c r="A45" s="9">
        <v>43</v>
      </c>
      <c r="B45" s="10" t="s">
        <v>83</v>
      </c>
      <c r="C45" s="11" t="s">
        <v>89</v>
      </c>
      <c r="D45" s="16"/>
      <c r="E45" s="11"/>
      <c r="F45" s="13" t="s">
        <v>93</v>
      </c>
      <c r="G45" s="13">
        <v>120.9</v>
      </c>
      <c r="H45" s="14">
        <f t="shared" si="6"/>
        <v>24.18</v>
      </c>
      <c r="I45" s="19">
        <v>77.58</v>
      </c>
      <c r="J45" s="19">
        <f t="shared" si="7"/>
        <v>46.548</v>
      </c>
      <c r="K45" s="20">
        <f t="shared" si="8"/>
        <v>70.728</v>
      </c>
      <c r="L45" s="21">
        <v>3</v>
      </c>
      <c r="M45" s="9"/>
    </row>
    <row r="46" s="1" customFormat="1" ht="35" customHeight="1" spans="1:13">
      <c r="A46" s="9">
        <v>44</v>
      </c>
      <c r="B46" s="10" t="s">
        <v>94</v>
      </c>
      <c r="C46" s="11" t="s">
        <v>95</v>
      </c>
      <c r="D46" s="12">
        <v>1</v>
      </c>
      <c r="E46" s="11" t="s">
        <v>96</v>
      </c>
      <c r="F46" s="13" t="s">
        <v>97</v>
      </c>
      <c r="G46" s="13">
        <v>124.3</v>
      </c>
      <c r="H46" s="14">
        <f t="shared" si="6"/>
        <v>24.86</v>
      </c>
      <c r="I46" s="19">
        <v>80.18</v>
      </c>
      <c r="J46" s="19">
        <f t="shared" si="7"/>
        <v>48.108</v>
      </c>
      <c r="K46" s="20">
        <f t="shared" si="8"/>
        <v>72.968</v>
      </c>
      <c r="L46" s="21">
        <v>1</v>
      </c>
      <c r="M46" s="9" t="s">
        <v>18</v>
      </c>
    </row>
    <row r="47" ht="35" customHeight="1" spans="1:13">
      <c r="A47" s="9">
        <v>45</v>
      </c>
      <c r="B47" s="10" t="s">
        <v>94</v>
      </c>
      <c r="C47" s="11" t="s">
        <v>98</v>
      </c>
      <c r="D47" s="15"/>
      <c r="E47" s="11"/>
      <c r="F47" s="13" t="s">
        <v>99</v>
      </c>
      <c r="G47" s="13">
        <v>126.9</v>
      </c>
      <c r="H47" s="14">
        <f t="shared" si="6"/>
        <v>25.38</v>
      </c>
      <c r="I47" s="19">
        <v>77.7</v>
      </c>
      <c r="J47" s="19">
        <f t="shared" si="7"/>
        <v>46.62</v>
      </c>
      <c r="K47" s="20">
        <f t="shared" si="8"/>
        <v>72</v>
      </c>
      <c r="L47" s="21">
        <v>2</v>
      </c>
      <c r="M47" s="9"/>
    </row>
    <row r="48" ht="35" customHeight="1" spans="1:13">
      <c r="A48" s="9">
        <v>46</v>
      </c>
      <c r="B48" s="10" t="s">
        <v>94</v>
      </c>
      <c r="C48" s="11" t="s">
        <v>98</v>
      </c>
      <c r="D48" s="16"/>
      <c r="E48" s="11"/>
      <c r="F48" s="13" t="s">
        <v>100</v>
      </c>
      <c r="G48" s="13">
        <v>128.1</v>
      </c>
      <c r="H48" s="14">
        <f t="shared" si="6"/>
        <v>25.62</v>
      </c>
      <c r="I48" s="19">
        <v>75.72</v>
      </c>
      <c r="J48" s="19">
        <f t="shared" si="7"/>
        <v>45.432</v>
      </c>
      <c r="K48" s="20">
        <f t="shared" si="8"/>
        <v>71.052</v>
      </c>
      <c r="L48" s="21">
        <v>3</v>
      </c>
      <c r="M48" s="9"/>
    </row>
    <row r="49" s="1" customFormat="1" ht="35" customHeight="1" spans="1:13">
      <c r="A49" s="9">
        <v>47</v>
      </c>
      <c r="B49" s="10" t="s">
        <v>94</v>
      </c>
      <c r="C49" s="11" t="s">
        <v>101</v>
      </c>
      <c r="D49" s="12">
        <v>1</v>
      </c>
      <c r="E49" s="11" t="s">
        <v>102</v>
      </c>
      <c r="F49" s="13" t="s">
        <v>103</v>
      </c>
      <c r="G49" s="13">
        <v>141.7</v>
      </c>
      <c r="H49" s="14">
        <f t="shared" si="6"/>
        <v>28.34</v>
      </c>
      <c r="I49" s="19">
        <v>77.42</v>
      </c>
      <c r="J49" s="19">
        <f t="shared" si="7"/>
        <v>46.452</v>
      </c>
      <c r="K49" s="20">
        <f t="shared" si="8"/>
        <v>74.792</v>
      </c>
      <c r="L49" s="21">
        <v>1</v>
      </c>
      <c r="M49" s="9" t="s">
        <v>18</v>
      </c>
    </row>
    <row r="50" ht="35" customHeight="1" spans="1:13">
      <c r="A50" s="9">
        <v>48</v>
      </c>
      <c r="B50" s="10" t="s">
        <v>94</v>
      </c>
      <c r="C50" s="11" t="s">
        <v>101</v>
      </c>
      <c r="D50" s="15"/>
      <c r="E50" s="11"/>
      <c r="F50" s="13" t="s">
        <v>104</v>
      </c>
      <c r="G50" s="13">
        <v>134.8</v>
      </c>
      <c r="H50" s="14">
        <f t="shared" si="6"/>
        <v>26.96</v>
      </c>
      <c r="I50" s="19">
        <v>76.12</v>
      </c>
      <c r="J50" s="19">
        <f t="shared" si="7"/>
        <v>45.672</v>
      </c>
      <c r="K50" s="20">
        <f t="shared" si="8"/>
        <v>72.632</v>
      </c>
      <c r="L50" s="21">
        <v>2</v>
      </c>
      <c r="M50" s="9"/>
    </row>
    <row r="51" ht="35" customHeight="1" spans="1:13">
      <c r="A51" s="9">
        <v>49</v>
      </c>
      <c r="B51" s="10" t="s">
        <v>94</v>
      </c>
      <c r="C51" s="11" t="s">
        <v>101</v>
      </c>
      <c r="D51" s="15"/>
      <c r="E51" s="11"/>
      <c r="F51" s="13" t="s">
        <v>105</v>
      </c>
      <c r="G51" s="13">
        <v>135.3</v>
      </c>
      <c r="H51" s="14">
        <f t="shared" si="6"/>
        <v>27.06</v>
      </c>
      <c r="I51" s="19">
        <v>74.98</v>
      </c>
      <c r="J51" s="19">
        <f t="shared" si="7"/>
        <v>44.988</v>
      </c>
      <c r="K51" s="20">
        <f t="shared" si="8"/>
        <v>72.048</v>
      </c>
      <c r="L51" s="21">
        <v>3</v>
      </c>
      <c r="M51" s="9"/>
    </row>
    <row r="52" ht="35" customHeight="1" spans="1:13">
      <c r="A52" s="9">
        <v>50</v>
      </c>
      <c r="B52" s="10" t="s">
        <v>94</v>
      </c>
      <c r="C52" s="11" t="s">
        <v>101</v>
      </c>
      <c r="D52" s="16"/>
      <c r="E52" s="11"/>
      <c r="F52" s="13" t="s">
        <v>106</v>
      </c>
      <c r="G52" s="13">
        <v>134.8</v>
      </c>
      <c r="H52" s="14">
        <f t="shared" si="6"/>
        <v>26.96</v>
      </c>
      <c r="I52" s="19">
        <v>74.32</v>
      </c>
      <c r="J52" s="19">
        <f t="shared" si="7"/>
        <v>44.592</v>
      </c>
      <c r="K52" s="20">
        <f t="shared" si="8"/>
        <v>71.552</v>
      </c>
      <c r="L52" s="21">
        <v>4</v>
      </c>
      <c r="M52" s="9"/>
    </row>
    <row r="53" s="1" customFormat="1" ht="25" customHeight="1" spans="1:13">
      <c r="A53" s="9">
        <v>51</v>
      </c>
      <c r="B53" s="10" t="s">
        <v>107</v>
      </c>
      <c r="C53" s="11" t="s">
        <v>78</v>
      </c>
      <c r="D53" s="12">
        <v>1</v>
      </c>
      <c r="E53" s="11" t="s">
        <v>108</v>
      </c>
      <c r="F53" s="13" t="s">
        <v>109</v>
      </c>
      <c r="G53" s="13">
        <v>138</v>
      </c>
      <c r="H53" s="14">
        <f t="shared" si="6"/>
        <v>27.6</v>
      </c>
      <c r="I53" s="19">
        <v>80.08</v>
      </c>
      <c r="J53" s="19">
        <f t="shared" si="7"/>
        <v>48.048</v>
      </c>
      <c r="K53" s="20">
        <f t="shared" si="8"/>
        <v>75.648</v>
      </c>
      <c r="L53" s="21">
        <v>1</v>
      </c>
      <c r="M53" s="9" t="s">
        <v>18</v>
      </c>
    </row>
    <row r="54" ht="25" customHeight="1" spans="1:13">
      <c r="A54" s="9">
        <v>52</v>
      </c>
      <c r="B54" s="10" t="s">
        <v>107</v>
      </c>
      <c r="C54" s="11" t="s">
        <v>78</v>
      </c>
      <c r="D54" s="15"/>
      <c r="E54" s="11"/>
      <c r="F54" s="13" t="s">
        <v>110</v>
      </c>
      <c r="G54" s="13">
        <v>133.1</v>
      </c>
      <c r="H54" s="14">
        <f t="shared" si="6"/>
        <v>26.62</v>
      </c>
      <c r="I54" s="18">
        <v>78.94</v>
      </c>
      <c r="J54" s="19">
        <f t="shared" si="7"/>
        <v>47.364</v>
      </c>
      <c r="K54" s="20">
        <f t="shared" si="8"/>
        <v>73.984</v>
      </c>
      <c r="L54" s="21">
        <v>2</v>
      </c>
      <c r="M54" s="9"/>
    </row>
    <row r="55" ht="25" customHeight="1" spans="1:13">
      <c r="A55" s="9">
        <v>53</v>
      </c>
      <c r="B55" s="10" t="s">
        <v>107</v>
      </c>
      <c r="C55" s="11" t="s">
        <v>78</v>
      </c>
      <c r="D55" s="16"/>
      <c r="E55" s="11"/>
      <c r="F55" s="13" t="s">
        <v>111</v>
      </c>
      <c r="G55" s="13">
        <v>132.5</v>
      </c>
      <c r="H55" s="14">
        <f t="shared" si="6"/>
        <v>26.5</v>
      </c>
      <c r="I55" s="18">
        <v>73.62</v>
      </c>
      <c r="J55" s="19">
        <f t="shared" si="7"/>
        <v>44.172</v>
      </c>
      <c r="K55" s="20">
        <f t="shared" si="8"/>
        <v>70.672</v>
      </c>
      <c r="L55" s="21">
        <v>3</v>
      </c>
      <c r="M55" s="9"/>
    </row>
    <row r="56" s="1" customFormat="1" ht="25" customHeight="1" spans="1:13">
      <c r="A56" s="9">
        <v>54</v>
      </c>
      <c r="B56" s="10" t="s">
        <v>107</v>
      </c>
      <c r="C56" s="11" t="s">
        <v>112</v>
      </c>
      <c r="D56" s="12">
        <v>1</v>
      </c>
      <c r="E56" s="11" t="s">
        <v>113</v>
      </c>
      <c r="F56" s="13" t="s">
        <v>114</v>
      </c>
      <c r="G56" s="13">
        <v>143</v>
      </c>
      <c r="H56" s="14">
        <f t="shared" si="6"/>
        <v>28.6</v>
      </c>
      <c r="I56" s="18">
        <v>78.14</v>
      </c>
      <c r="J56" s="19">
        <f t="shared" si="7"/>
        <v>46.884</v>
      </c>
      <c r="K56" s="20">
        <f t="shared" si="8"/>
        <v>75.484</v>
      </c>
      <c r="L56" s="21">
        <v>1</v>
      </c>
      <c r="M56" s="9" t="s">
        <v>18</v>
      </c>
    </row>
    <row r="57" ht="25" customHeight="1" spans="1:13">
      <c r="A57" s="9">
        <v>55</v>
      </c>
      <c r="B57" s="10" t="s">
        <v>107</v>
      </c>
      <c r="C57" s="11" t="s">
        <v>112</v>
      </c>
      <c r="D57" s="15"/>
      <c r="E57" s="11"/>
      <c r="F57" s="13" t="s">
        <v>115</v>
      </c>
      <c r="G57" s="13">
        <v>133.5</v>
      </c>
      <c r="H57" s="14">
        <f t="shared" si="6"/>
        <v>26.7</v>
      </c>
      <c r="I57" s="19">
        <v>77.04</v>
      </c>
      <c r="J57" s="19">
        <f t="shared" si="7"/>
        <v>46.224</v>
      </c>
      <c r="K57" s="20">
        <f t="shared" si="8"/>
        <v>72.924</v>
      </c>
      <c r="L57" s="21">
        <v>2</v>
      </c>
      <c r="M57" s="9"/>
    </row>
    <row r="58" ht="25" customHeight="1" spans="1:13">
      <c r="A58" s="9">
        <v>56</v>
      </c>
      <c r="B58" s="10" t="s">
        <v>107</v>
      </c>
      <c r="C58" s="11" t="s">
        <v>112</v>
      </c>
      <c r="D58" s="16"/>
      <c r="E58" s="11"/>
      <c r="F58" s="13" t="s">
        <v>116</v>
      </c>
      <c r="G58" s="13">
        <v>135.3</v>
      </c>
      <c r="H58" s="14">
        <f t="shared" si="6"/>
        <v>27.06</v>
      </c>
      <c r="I58" s="18">
        <v>75.8</v>
      </c>
      <c r="J58" s="19">
        <f t="shared" si="7"/>
        <v>45.48</v>
      </c>
      <c r="K58" s="20">
        <f t="shared" si="8"/>
        <v>72.54</v>
      </c>
      <c r="L58" s="21">
        <v>3</v>
      </c>
      <c r="M58" s="9"/>
    </row>
    <row r="59" s="1" customFormat="1" ht="25" customHeight="1" spans="1:13">
      <c r="A59" s="9">
        <v>57</v>
      </c>
      <c r="B59" s="10" t="s">
        <v>117</v>
      </c>
      <c r="C59" s="11" t="s">
        <v>118</v>
      </c>
      <c r="D59" s="12">
        <v>2</v>
      </c>
      <c r="E59" s="11" t="s">
        <v>119</v>
      </c>
      <c r="F59" s="13" t="s">
        <v>120</v>
      </c>
      <c r="G59" s="13">
        <v>146.5</v>
      </c>
      <c r="H59" s="14">
        <f t="shared" si="6"/>
        <v>29.3</v>
      </c>
      <c r="I59" s="19">
        <v>74.3</v>
      </c>
      <c r="J59" s="19">
        <f t="shared" si="7"/>
        <v>44.58</v>
      </c>
      <c r="K59" s="20">
        <f t="shared" si="8"/>
        <v>73.88</v>
      </c>
      <c r="L59" s="21">
        <v>1</v>
      </c>
      <c r="M59" s="9" t="s">
        <v>18</v>
      </c>
    </row>
    <row r="60" s="1" customFormat="1" ht="25" customHeight="1" spans="1:13">
      <c r="A60" s="9">
        <v>58</v>
      </c>
      <c r="B60" s="10" t="s">
        <v>117</v>
      </c>
      <c r="C60" s="11" t="s">
        <v>118</v>
      </c>
      <c r="D60" s="15"/>
      <c r="E60" s="11" t="s">
        <v>121</v>
      </c>
      <c r="F60" s="13" t="s">
        <v>122</v>
      </c>
      <c r="G60" s="13">
        <v>128.8</v>
      </c>
      <c r="H60" s="14">
        <f t="shared" si="6"/>
        <v>25.76</v>
      </c>
      <c r="I60" s="19">
        <v>76.1</v>
      </c>
      <c r="J60" s="19">
        <f t="shared" si="7"/>
        <v>45.66</v>
      </c>
      <c r="K60" s="20">
        <f t="shared" si="8"/>
        <v>71.42</v>
      </c>
      <c r="L60" s="21">
        <v>2</v>
      </c>
      <c r="M60" s="9" t="s">
        <v>18</v>
      </c>
    </row>
    <row r="61" ht="25" customHeight="1" spans="1:13">
      <c r="A61" s="9">
        <v>59</v>
      </c>
      <c r="B61" s="10" t="s">
        <v>117</v>
      </c>
      <c r="C61" s="11" t="s">
        <v>118</v>
      </c>
      <c r="D61" s="15"/>
      <c r="E61" s="11"/>
      <c r="F61" s="13" t="s">
        <v>123</v>
      </c>
      <c r="G61" s="13">
        <v>122.5</v>
      </c>
      <c r="H61" s="14">
        <f t="shared" si="6"/>
        <v>24.5</v>
      </c>
      <c r="I61" s="19">
        <v>77.12</v>
      </c>
      <c r="J61" s="19">
        <f t="shared" si="7"/>
        <v>46.272</v>
      </c>
      <c r="K61" s="20">
        <f t="shared" si="8"/>
        <v>70.772</v>
      </c>
      <c r="L61" s="21">
        <v>3</v>
      </c>
      <c r="M61" s="9"/>
    </row>
    <row r="62" ht="25" customHeight="1" spans="1:13">
      <c r="A62" s="9">
        <v>60</v>
      </c>
      <c r="B62" s="10" t="s">
        <v>117</v>
      </c>
      <c r="C62" s="11" t="s">
        <v>118</v>
      </c>
      <c r="D62" s="15"/>
      <c r="E62" s="11"/>
      <c r="F62" s="13" t="s">
        <v>124</v>
      </c>
      <c r="G62" s="13">
        <v>127.7</v>
      </c>
      <c r="H62" s="14">
        <f t="shared" si="6"/>
        <v>25.54</v>
      </c>
      <c r="I62" s="19">
        <v>75.2</v>
      </c>
      <c r="J62" s="19">
        <f t="shared" si="7"/>
        <v>45.12</v>
      </c>
      <c r="K62" s="20">
        <f t="shared" si="8"/>
        <v>70.66</v>
      </c>
      <c r="L62" s="21">
        <v>4</v>
      </c>
      <c r="M62" s="9"/>
    </row>
    <row r="63" ht="25" customHeight="1" spans="1:13">
      <c r="A63" s="9">
        <v>61</v>
      </c>
      <c r="B63" s="10" t="s">
        <v>117</v>
      </c>
      <c r="C63" s="11" t="s">
        <v>118</v>
      </c>
      <c r="D63" s="16"/>
      <c r="E63" s="11"/>
      <c r="F63" s="13" t="s">
        <v>125</v>
      </c>
      <c r="G63" s="13">
        <v>126.8</v>
      </c>
      <c r="H63" s="14">
        <f t="shared" si="6"/>
        <v>25.36</v>
      </c>
      <c r="I63" s="19">
        <v>72.22</v>
      </c>
      <c r="J63" s="19">
        <f t="shared" si="7"/>
        <v>43.332</v>
      </c>
      <c r="K63" s="20">
        <f t="shared" si="8"/>
        <v>68.692</v>
      </c>
      <c r="L63" s="21">
        <v>5</v>
      </c>
      <c r="M63" s="9"/>
    </row>
    <row r="64" s="1" customFormat="1" ht="25" customHeight="1" spans="1:13">
      <c r="A64" s="9">
        <v>62</v>
      </c>
      <c r="B64" s="10" t="s">
        <v>126</v>
      </c>
      <c r="C64" s="11" t="s">
        <v>127</v>
      </c>
      <c r="D64" s="12">
        <v>1</v>
      </c>
      <c r="E64" s="11" t="s">
        <v>128</v>
      </c>
      <c r="F64" s="13" t="s">
        <v>129</v>
      </c>
      <c r="G64" s="13">
        <v>132.7</v>
      </c>
      <c r="H64" s="14">
        <f t="shared" si="6"/>
        <v>26.54</v>
      </c>
      <c r="I64" s="19">
        <v>77.6</v>
      </c>
      <c r="J64" s="19">
        <f t="shared" si="7"/>
        <v>46.56</v>
      </c>
      <c r="K64" s="20">
        <f t="shared" si="8"/>
        <v>73.1</v>
      </c>
      <c r="L64" s="21">
        <v>1</v>
      </c>
      <c r="M64" s="9" t="s">
        <v>18</v>
      </c>
    </row>
    <row r="65" s="2" customFormat="1" ht="25" customHeight="1" spans="1:13">
      <c r="A65" s="9">
        <v>63</v>
      </c>
      <c r="B65" s="10" t="s">
        <v>126</v>
      </c>
      <c r="C65" s="11" t="s">
        <v>127</v>
      </c>
      <c r="D65" s="15"/>
      <c r="E65" s="11"/>
      <c r="F65" s="13" t="s">
        <v>130</v>
      </c>
      <c r="G65" s="13">
        <v>133.3</v>
      </c>
      <c r="H65" s="23">
        <f t="shared" ref="H65:H96" si="9">G65*0.5*0.4</f>
        <v>26.66</v>
      </c>
      <c r="I65" s="18">
        <v>75.3</v>
      </c>
      <c r="J65" s="18">
        <f t="shared" ref="J65:J96" si="10">I65*0.6</f>
        <v>45.18</v>
      </c>
      <c r="K65" s="24">
        <f t="shared" ref="K65:K96" si="11">J65+H65</f>
        <v>71.84</v>
      </c>
      <c r="L65" s="25">
        <v>2</v>
      </c>
      <c r="M65" s="26"/>
    </row>
    <row r="66" ht="25" customHeight="1" spans="1:13">
      <c r="A66" s="9">
        <v>64</v>
      </c>
      <c r="B66" s="10" t="s">
        <v>126</v>
      </c>
      <c r="C66" s="11" t="s">
        <v>127</v>
      </c>
      <c r="D66" s="16"/>
      <c r="E66" s="11"/>
      <c r="F66" s="13" t="s">
        <v>131</v>
      </c>
      <c r="G66" s="13">
        <v>140.6</v>
      </c>
      <c r="H66" s="14">
        <f t="shared" si="9"/>
        <v>28.12</v>
      </c>
      <c r="I66" s="19">
        <v>70.08</v>
      </c>
      <c r="J66" s="19">
        <f t="shared" si="10"/>
        <v>42.048</v>
      </c>
      <c r="K66" s="20">
        <f t="shared" si="11"/>
        <v>70.168</v>
      </c>
      <c r="L66" s="21">
        <v>3</v>
      </c>
      <c r="M66" s="9"/>
    </row>
    <row r="67" s="1" customFormat="1" ht="25" customHeight="1" spans="1:13">
      <c r="A67" s="9">
        <v>65</v>
      </c>
      <c r="B67" s="10" t="s">
        <v>132</v>
      </c>
      <c r="C67" s="11" t="s">
        <v>133</v>
      </c>
      <c r="D67" s="12">
        <v>2</v>
      </c>
      <c r="E67" s="11" t="s">
        <v>134</v>
      </c>
      <c r="F67" s="13" t="s">
        <v>135</v>
      </c>
      <c r="G67" s="13">
        <v>134.4</v>
      </c>
      <c r="H67" s="14">
        <f t="shared" si="9"/>
        <v>26.88</v>
      </c>
      <c r="I67" s="19">
        <v>77.36</v>
      </c>
      <c r="J67" s="19">
        <f t="shared" si="10"/>
        <v>46.416</v>
      </c>
      <c r="K67" s="20">
        <f t="shared" si="11"/>
        <v>73.296</v>
      </c>
      <c r="L67" s="21">
        <v>1</v>
      </c>
      <c r="M67" s="9" t="s">
        <v>18</v>
      </c>
    </row>
    <row r="68" s="1" customFormat="1" ht="25" customHeight="1" spans="1:13">
      <c r="A68" s="9">
        <v>66</v>
      </c>
      <c r="B68" s="10" t="s">
        <v>132</v>
      </c>
      <c r="C68" s="11" t="s">
        <v>133</v>
      </c>
      <c r="D68" s="15"/>
      <c r="E68" s="11" t="s">
        <v>136</v>
      </c>
      <c r="F68" s="13" t="s">
        <v>137</v>
      </c>
      <c r="G68" s="13">
        <v>126.1</v>
      </c>
      <c r="H68" s="14">
        <f t="shared" si="9"/>
        <v>25.22</v>
      </c>
      <c r="I68" s="19">
        <v>79.46</v>
      </c>
      <c r="J68" s="19">
        <f t="shared" si="10"/>
        <v>47.676</v>
      </c>
      <c r="K68" s="20">
        <f t="shared" si="11"/>
        <v>72.896</v>
      </c>
      <c r="L68" s="21">
        <v>2</v>
      </c>
      <c r="M68" s="9" t="s">
        <v>18</v>
      </c>
    </row>
    <row r="69" ht="25" customHeight="1" spans="1:13">
      <c r="A69" s="9">
        <v>67</v>
      </c>
      <c r="B69" s="10" t="s">
        <v>132</v>
      </c>
      <c r="C69" s="11" t="s">
        <v>133</v>
      </c>
      <c r="D69" s="15"/>
      <c r="E69" s="11"/>
      <c r="F69" s="13" t="s">
        <v>138</v>
      </c>
      <c r="G69" s="13">
        <v>138.1</v>
      </c>
      <c r="H69" s="14">
        <f t="shared" si="9"/>
        <v>27.62</v>
      </c>
      <c r="I69" s="19">
        <v>75.12</v>
      </c>
      <c r="J69" s="19">
        <f t="shared" si="10"/>
        <v>45.072</v>
      </c>
      <c r="K69" s="20">
        <f t="shared" si="11"/>
        <v>72.692</v>
      </c>
      <c r="L69" s="21">
        <v>3</v>
      </c>
      <c r="M69" s="9"/>
    </row>
    <row r="70" ht="25" customHeight="1" spans="1:13">
      <c r="A70" s="9">
        <v>68</v>
      </c>
      <c r="B70" s="10" t="s">
        <v>132</v>
      </c>
      <c r="C70" s="11" t="s">
        <v>133</v>
      </c>
      <c r="D70" s="15"/>
      <c r="E70" s="11"/>
      <c r="F70" s="13" t="s">
        <v>139</v>
      </c>
      <c r="G70" s="13">
        <v>123.7</v>
      </c>
      <c r="H70" s="14">
        <f t="shared" si="9"/>
        <v>24.74</v>
      </c>
      <c r="I70" s="19">
        <v>77.66</v>
      </c>
      <c r="J70" s="19">
        <f t="shared" si="10"/>
        <v>46.596</v>
      </c>
      <c r="K70" s="20">
        <f t="shared" si="11"/>
        <v>71.336</v>
      </c>
      <c r="L70" s="21">
        <v>4</v>
      </c>
      <c r="M70" s="9"/>
    </row>
    <row r="71" ht="25" customHeight="1" spans="1:13">
      <c r="A71" s="9">
        <v>69</v>
      </c>
      <c r="B71" s="10" t="s">
        <v>132</v>
      </c>
      <c r="C71" s="11" t="s">
        <v>133</v>
      </c>
      <c r="D71" s="15"/>
      <c r="E71" s="11"/>
      <c r="F71" s="13" t="s">
        <v>140</v>
      </c>
      <c r="G71" s="13">
        <v>130.2</v>
      </c>
      <c r="H71" s="14">
        <f t="shared" si="9"/>
        <v>26.04</v>
      </c>
      <c r="I71" s="19">
        <v>75.48</v>
      </c>
      <c r="J71" s="19">
        <f t="shared" si="10"/>
        <v>45.288</v>
      </c>
      <c r="K71" s="20">
        <f t="shared" si="11"/>
        <v>71.328</v>
      </c>
      <c r="L71" s="21">
        <v>5</v>
      </c>
      <c r="M71" s="9"/>
    </row>
    <row r="72" ht="25" customHeight="1" spans="1:13">
      <c r="A72" s="9">
        <v>70</v>
      </c>
      <c r="B72" s="10" t="s">
        <v>132</v>
      </c>
      <c r="C72" s="11" t="s">
        <v>133</v>
      </c>
      <c r="D72" s="16"/>
      <c r="E72" s="11"/>
      <c r="F72" s="13" t="s">
        <v>141</v>
      </c>
      <c r="G72" s="13">
        <v>122.1</v>
      </c>
      <c r="H72" s="14">
        <f t="shared" si="9"/>
        <v>24.42</v>
      </c>
      <c r="I72" s="19">
        <v>70.74</v>
      </c>
      <c r="J72" s="19">
        <f t="shared" si="10"/>
        <v>42.444</v>
      </c>
      <c r="K72" s="20">
        <f t="shared" si="11"/>
        <v>66.864</v>
      </c>
      <c r="L72" s="21">
        <v>6</v>
      </c>
      <c r="M72" s="9"/>
    </row>
    <row r="73" s="1" customFormat="1" ht="25" customHeight="1" spans="1:13">
      <c r="A73" s="9">
        <v>71</v>
      </c>
      <c r="B73" s="10" t="s">
        <v>142</v>
      </c>
      <c r="C73" s="11" t="s">
        <v>143</v>
      </c>
      <c r="D73" s="12">
        <v>1</v>
      </c>
      <c r="E73" s="11" t="s">
        <v>144</v>
      </c>
      <c r="F73" s="13" t="s">
        <v>145</v>
      </c>
      <c r="G73" s="13">
        <v>141.3</v>
      </c>
      <c r="H73" s="14">
        <f t="shared" si="9"/>
        <v>28.26</v>
      </c>
      <c r="I73" s="19">
        <v>80.68</v>
      </c>
      <c r="J73" s="19">
        <f t="shared" si="10"/>
        <v>48.408</v>
      </c>
      <c r="K73" s="20">
        <f t="shared" si="11"/>
        <v>76.668</v>
      </c>
      <c r="L73" s="21">
        <v>1</v>
      </c>
      <c r="M73" s="9" t="s">
        <v>18</v>
      </c>
    </row>
    <row r="74" ht="25" customHeight="1" spans="1:13">
      <c r="A74" s="9">
        <v>72</v>
      </c>
      <c r="B74" s="10" t="s">
        <v>142</v>
      </c>
      <c r="C74" s="11" t="s">
        <v>143</v>
      </c>
      <c r="D74" s="15"/>
      <c r="E74" s="11"/>
      <c r="F74" s="13" t="s">
        <v>146</v>
      </c>
      <c r="G74" s="13">
        <v>141.4</v>
      </c>
      <c r="H74" s="14">
        <f t="shared" si="9"/>
        <v>28.28</v>
      </c>
      <c r="I74" s="19">
        <v>76.6</v>
      </c>
      <c r="J74" s="19">
        <f t="shared" si="10"/>
        <v>45.96</v>
      </c>
      <c r="K74" s="20">
        <f t="shared" si="11"/>
        <v>74.24</v>
      </c>
      <c r="L74" s="21">
        <v>2</v>
      </c>
      <c r="M74" s="9"/>
    </row>
    <row r="75" ht="25" customHeight="1" spans="1:13">
      <c r="A75" s="9">
        <v>73</v>
      </c>
      <c r="B75" s="10" t="s">
        <v>142</v>
      </c>
      <c r="C75" s="11" t="s">
        <v>143</v>
      </c>
      <c r="D75" s="16"/>
      <c r="E75" s="11"/>
      <c r="F75" s="13" t="s">
        <v>147</v>
      </c>
      <c r="G75" s="13">
        <v>135.5</v>
      </c>
      <c r="H75" s="14">
        <f t="shared" si="9"/>
        <v>27.1</v>
      </c>
      <c r="I75" s="19">
        <v>77.38</v>
      </c>
      <c r="J75" s="19">
        <f t="shared" si="10"/>
        <v>46.428</v>
      </c>
      <c r="K75" s="20">
        <f t="shared" si="11"/>
        <v>73.528</v>
      </c>
      <c r="L75" s="21">
        <v>3</v>
      </c>
      <c r="M75" s="9"/>
    </row>
    <row r="76" s="1" customFormat="1" ht="25" customHeight="1" spans="1:13">
      <c r="A76" s="9">
        <v>74</v>
      </c>
      <c r="B76" s="10" t="s">
        <v>148</v>
      </c>
      <c r="C76" s="11" t="s">
        <v>149</v>
      </c>
      <c r="D76" s="12">
        <v>1</v>
      </c>
      <c r="E76" s="11" t="s">
        <v>150</v>
      </c>
      <c r="F76" s="13" t="s">
        <v>151</v>
      </c>
      <c r="G76" s="13">
        <v>134.6</v>
      </c>
      <c r="H76" s="14">
        <f t="shared" si="9"/>
        <v>26.92</v>
      </c>
      <c r="I76" s="19">
        <v>78.14</v>
      </c>
      <c r="J76" s="19">
        <f t="shared" si="10"/>
        <v>46.884</v>
      </c>
      <c r="K76" s="20">
        <f t="shared" si="11"/>
        <v>73.804</v>
      </c>
      <c r="L76" s="21">
        <v>1</v>
      </c>
      <c r="M76" s="9" t="s">
        <v>18</v>
      </c>
    </row>
    <row r="77" ht="25" customHeight="1" spans="1:13">
      <c r="A77" s="9">
        <v>75</v>
      </c>
      <c r="B77" s="10" t="s">
        <v>148</v>
      </c>
      <c r="C77" s="11" t="s">
        <v>149</v>
      </c>
      <c r="D77" s="15"/>
      <c r="E77" s="11"/>
      <c r="F77" s="13" t="s">
        <v>152</v>
      </c>
      <c r="G77" s="13">
        <v>134.4</v>
      </c>
      <c r="H77" s="14">
        <f t="shared" si="9"/>
        <v>26.88</v>
      </c>
      <c r="I77" s="19">
        <v>76.56</v>
      </c>
      <c r="J77" s="19">
        <f t="shared" si="10"/>
        <v>45.936</v>
      </c>
      <c r="K77" s="20">
        <f t="shared" si="11"/>
        <v>72.816</v>
      </c>
      <c r="L77" s="21">
        <v>2</v>
      </c>
      <c r="M77" s="9"/>
    </row>
    <row r="78" ht="25" customHeight="1" spans="1:13">
      <c r="A78" s="9">
        <v>76</v>
      </c>
      <c r="B78" s="10" t="s">
        <v>148</v>
      </c>
      <c r="C78" s="11" t="s">
        <v>149</v>
      </c>
      <c r="D78" s="16"/>
      <c r="E78" s="11"/>
      <c r="F78" s="13" t="s">
        <v>153</v>
      </c>
      <c r="G78" s="13">
        <v>128.8</v>
      </c>
      <c r="H78" s="14">
        <f t="shared" si="9"/>
        <v>25.76</v>
      </c>
      <c r="I78" s="19">
        <v>75.4</v>
      </c>
      <c r="J78" s="19">
        <f t="shared" si="10"/>
        <v>45.24</v>
      </c>
      <c r="K78" s="20">
        <f t="shared" si="11"/>
        <v>71</v>
      </c>
      <c r="L78" s="21">
        <v>3</v>
      </c>
      <c r="M78" s="9"/>
    </row>
    <row r="79" s="1" customFormat="1" ht="25" customHeight="1" spans="1:13">
      <c r="A79" s="9">
        <v>77</v>
      </c>
      <c r="B79" s="10" t="s">
        <v>154</v>
      </c>
      <c r="C79" s="11" t="s">
        <v>155</v>
      </c>
      <c r="D79" s="12">
        <v>1</v>
      </c>
      <c r="E79" s="11" t="s">
        <v>156</v>
      </c>
      <c r="F79" s="13" t="s">
        <v>157</v>
      </c>
      <c r="G79" s="13">
        <v>143.17</v>
      </c>
      <c r="H79" s="14">
        <f t="shared" si="9"/>
        <v>28.634</v>
      </c>
      <c r="I79" s="19">
        <v>82.76</v>
      </c>
      <c r="J79" s="19">
        <f t="shared" si="10"/>
        <v>49.656</v>
      </c>
      <c r="K79" s="20">
        <f t="shared" si="11"/>
        <v>78.29</v>
      </c>
      <c r="L79" s="21">
        <v>1</v>
      </c>
      <c r="M79" s="9" t="s">
        <v>18</v>
      </c>
    </row>
    <row r="80" ht="25" customHeight="1" spans="1:13">
      <c r="A80" s="9">
        <v>78</v>
      </c>
      <c r="B80" s="10" t="s">
        <v>154</v>
      </c>
      <c r="C80" s="11" t="s">
        <v>155</v>
      </c>
      <c r="D80" s="15"/>
      <c r="E80" s="11"/>
      <c r="F80" s="13" t="s">
        <v>158</v>
      </c>
      <c r="G80" s="13">
        <v>138</v>
      </c>
      <c r="H80" s="14">
        <f t="shared" si="9"/>
        <v>27.6</v>
      </c>
      <c r="I80" s="19">
        <v>77.78</v>
      </c>
      <c r="J80" s="19">
        <f t="shared" si="10"/>
        <v>46.668</v>
      </c>
      <c r="K80" s="20">
        <f t="shared" si="11"/>
        <v>74.268</v>
      </c>
      <c r="L80" s="21">
        <v>2</v>
      </c>
      <c r="M80" s="9"/>
    </row>
    <row r="81" ht="25" customHeight="1" spans="1:13">
      <c r="A81" s="9">
        <v>79</v>
      </c>
      <c r="B81" s="10" t="s">
        <v>154</v>
      </c>
      <c r="C81" s="11" t="s">
        <v>155</v>
      </c>
      <c r="D81" s="16"/>
      <c r="E81" s="11"/>
      <c r="F81" s="13" t="s">
        <v>159</v>
      </c>
      <c r="G81" s="13">
        <v>138.67</v>
      </c>
      <c r="H81" s="14">
        <f t="shared" si="9"/>
        <v>27.734</v>
      </c>
      <c r="I81" s="19">
        <v>75.56</v>
      </c>
      <c r="J81" s="19">
        <f t="shared" si="10"/>
        <v>45.336</v>
      </c>
      <c r="K81" s="20">
        <f t="shared" si="11"/>
        <v>73.07</v>
      </c>
      <c r="L81" s="21">
        <v>3</v>
      </c>
      <c r="M81" s="9"/>
    </row>
    <row r="82" s="1" customFormat="1" ht="25" customHeight="1" spans="1:13">
      <c r="A82" s="9">
        <v>80</v>
      </c>
      <c r="B82" s="10" t="s">
        <v>154</v>
      </c>
      <c r="C82" s="11" t="s">
        <v>160</v>
      </c>
      <c r="D82" s="12">
        <v>1</v>
      </c>
      <c r="E82" s="11" t="s">
        <v>161</v>
      </c>
      <c r="F82" s="13" t="s">
        <v>162</v>
      </c>
      <c r="G82" s="13">
        <v>155.17</v>
      </c>
      <c r="H82" s="14">
        <f t="shared" si="9"/>
        <v>31.034</v>
      </c>
      <c r="I82" s="19">
        <v>78.38</v>
      </c>
      <c r="J82" s="19">
        <f t="shared" si="10"/>
        <v>47.028</v>
      </c>
      <c r="K82" s="20">
        <f t="shared" si="11"/>
        <v>78.062</v>
      </c>
      <c r="L82" s="21">
        <v>1</v>
      </c>
      <c r="M82" s="9" t="s">
        <v>18</v>
      </c>
    </row>
    <row r="83" ht="25" customHeight="1" spans="1:13">
      <c r="A83" s="9">
        <v>81</v>
      </c>
      <c r="B83" s="10" t="s">
        <v>154</v>
      </c>
      <c r="C83" s="11" t="s">
        <v>160</v>
      </c>
      <c r="D83" s="15"/>
      <c r="E83" s="11"/>
      <c r="F83" s="13" t="s">
        <v>163</v>
      </c>
      <c r="G83" s="13">
        <v>146.33</v>
      </c>
      <c r="H83" s="14">
        <f t="shared" si="9"/>
        <v>29.266</v>
      </c>
      <c r="I83" s="19">
        <v>76.84</v>
      </c>
      <c r="J83" s="19">
        <f t="shared" si="10"/>
        <v>46.104</v>
      </c>
      <c r="K83" s="20">
        <f t="shared" si="11"/>
        <v>75.37</v>
      </c>
      <c r="L83" s="21">
        <v>2</v>
      </c>
      <c r="M83" s="9"/>
    </row>
    <row r="84" ht="25" customHeight="1" spans="1:13">
      <c r="A84" s="9">
        <v>82</v>
      </c>
      <c r="B84" s="10" t="s">
        <v>154</v>
      </c>
      <c r="C84" s="11" t="s">
        <v>160</v>
      </c>
      <c r="D84" s="16"/>
      <c r="E84" s="11"/>
      <c r="F84" s="13" t="s">
        <v>164</v>
      </c>
      <c r="G84" s="13">
        <v>144</v>
      </c>
      <c r="H84" s="14">
        <f t="shared" si="9"/>
        <v>28.8</v>
      </c>
      <c r="I84" s="19">
        <v>75.78</v>
      </c>
      <c r="J84" s="19">
        <f t="shared" si="10"/>
        <v>45.468</v>
      </c>
      <c r="K84" s="20">
        <f t="shared" si="11"/>
        <v>74.268</v>
      </c>
      <c r="L84" s="21">
        <v>3</v>
      </c>
      <c r="M84" s="9"/>
    </row>
    <row r="85" s="1" customFormat="1" ht="35" customHeight="1" spans="1:13">
      <c r="A85" s="9">
        <v>83</v>
      </c>
      <c r="B85" s="10" t="s">
        <v>165</v>
      </c>
      <c r="C85" s="11" t="s">
        <v>166</v>
      </c>
      <c r="D85" s="12">
        <v>1</v>
      </c>
      <c r="E85" s="11" t="s">
        <v>167</v>
      </c>
      <c r="F85" s="13" t="s">
        <v>168</v>
      </c>
      <c r="G85" s="13">
        <v>136.83</v>
      </c>
      <c r="H85" s="14">
        <f t="shared" si="9"/>
        <v>27.366</v>
      </c>
      <c r="I85" s="19">
        <v>79.56</v>
      </c>
      <c r="J85" s="19">
        <f t="shared" si="10"/>
        <v>47.736</v>
      </c>
      <c r="K85" s="20">
        <f t="shared" si="11"/>
        <v>75.102</v>
      </c>
      <c r="L85" s="21">
        <v>1</v>
      </c>
      <c r="M85" s="9" t="s">
        <v>18</v>
      </c>
    </row>
    <row r="86" ht="35" customHeight="1" spans="1:13">
      <c r="A86" s="9">
        <v>84</v>
      </c>
      <c r="B86" s="10" t="s">
        <v>165</v>
      </c>
      <c r="C86" s="11" t="s">
        <v>166</v>
      </c>
      <c r="D86" s="15"/>
      <c r="E86" s="11"/>
      <c r="F86" s="13" t="s">
        <v>169</v>
      </c>
      <c r="G86" s="13">
        <v>138</v>
      </c>
      <c r="H86" s="14">
        <f t="shared" si="9"/>
        <v>27.6</v>
      </c>
      <c r="I86" s="19">
        <v>77.26</v>
      </c>
      <c r="J86" s="19">
        <f t="shared" si="10"/>
        <v>46.356</v>
      </c>
      <c r="K86" s="20">
        <f t="shared" si="11"/>
        <v>73.956</v>
      </c>
      <c r="L86" s="21">
        <v>2</v>
      </c>
      <c r="M86" s="9"/>
    </row>
    <row r="87" ht="35" customHeight="1" spans="1:13">
      <c r="A87" s="9">
        <v>85</v>
      </c>
      <c r="B87" s="10" t="s">
        <v>165</v>
      </c>
      <c r="C87" s="11" t="s">
        <v>166</v>
      </c>
      <c r="D87" s="16"/>
      <c r="E87" s="11"/>
      <c r="F87" s="13" t="s">
        <v>170</v>
      </c>
      <c r="G87" s="13">
        <v>133.67</v>
      </c>
      <c r="H87" s="14">
        <f t="shared" si="9"/>
        <v>26.734</v>
      </c>
      <c r="I87" s="19">
        <v>74.62</v>
      </c>
      <c r="J87" s="19">
        <f t="shared" si="10"/>
        <v>44.772</v>
      </c>
      <c r="K87" s="20">
        <f t="shared" si="11"/>
        <v>71.506</v>
      </c>
      <c r="L87" s="21">
        <v>3</v>
      </c>
      <c r="M87" s="9"/>
    </row>
    <row r="88" s="1" customFormat="1" ht="35" customHeight="1" spans="1:13">
      <c r="A88" s="9">
        <v>86</v>
      </c>
      <c r="B88" s="10" t="s">
        <v>165</v>
      </c>
      <c r="C88" s="11" t="s">
        <v>171</v>
      </c>
      <c r="D88" s="12">
        <v>1</v>
      </c>
      <c r="E88" s="11" t="s">
        <v>172</v>
      </c>
      <c r="F88" s="13" t="s">
        <v>173</v>
      </c>
      <c r="G88" s="13">
        <v>144.83</v>
      </c>
      <c r="H88" s="14">
        <f t="shared" si="9"/>
        <v>28.966</v>
      </c>
      <c r="I88" s="19">
        <v>76.76</v>
      </c>
      <c r="J88" s="19">
        <f t="shared" si="10"/>
        <v>46.056</v>
      </c>
      <c r="K88" s="20">
        <f t="shared" si="11"/>
        <v>75.022</v>
      </c>
      <c r="L88" s="21">
        <v>1</v>
      </c>
      <c r="M88" s="9" t="s">
        <v>18</v>
      </c>
    </row>
    <row r="89" ht="35" customHeight="1" spans="1:13">
      <c r="A89" s="9">
        <v>87</v>
      </c>
      <c r="B89" s="10" t="s">
        <v>165</v>
      </c>
      <c r="C89" s="11" t="s">
        <v>171</v>
      </c>
      <c r="D89" s="15"/>
      <c r="E89" s="11"/>
      <c r="F89" s="13" t="s">
        <v>174</v>
      </c>
      <c r="G89" s="13">
        <v>118.17</v>
      </c>
      <c r="H89" s="14">
        <f t="shared" si="9"/>
        <v>23.634</v>
      </c>
      <c r="I89" s="19">
        <v>75.52</v>
      </c>
      <c r="J89" s="19">
        <f t="shared" si="10"/>
        <v>45.312</v>
      </c>
      <c r="K89" s="20">
        <f t="shared" si="11"/>
        <v>68.946</v>
      </c>
      <c r="L89" s="21">
        <v>2</v>
      </c>
      <c r="M89" s="9"/>
    </row>
    <row r="90" ht="35" customHeight="1" spans="1:13">
      <c r="A90" s="9">
        <v>88</v>
      </c>
      <c r="B90" s="10" t="s">
        <v>165</v>
      </c>
      <c r="C90" s="11" t="s">
        <v>171</v>
      </c>
      <c r="D90" s="16"/>
      <c r="E90" s="11"/>
      <c r="F90" s="13" t="s">
        <v>175</v>
      </c>
      <c r="G90" s="13">
        <v>118</v>
      </c>
      <c r="H90" s="14">
        <f t="shared" si="9"/>
        <v>23.6</v>
      </c>
      <c r="I90" s="19">
        <v>73.8</v>
      </c>
      <c r="J90" s="19">
        <f t="shared" si="10"/>
        <v>44.28</v>
      </c>
      <c r="K90" s="20">
        <f t="shared" si="11"/>
        <v>67.88</v>
      </c>
      <c r="L90" s="21">
        <v>3</v>
      </c>
      <c r="M90" s="9"/>
    </row>
    <row r="91" s="1" customFormat="1" ht="35" customHeight="1" spans="1:13">
      <c r="A91" s="9">
        <v>89</v>
      </c>
      <c r="B91" s="10" t="s">
        <v>165</v>
      </c>
      <c r="C91" s="11" t="s">
        <v>176</v>
      </c>
      <c r="D91" s="12">
        <v>1</v>
      </c>
      <c r="E91" s="11" t="s">
        <v>177</v>
      </c>
      <c r="F91" s="13" t="s">
        <v>178</v>
      </c>
      <c r="G91" s="13">
        <v>139.67</v>
      </c>
      <c r="H91" s="14">
        <f t="shared" si="9"/>
        <v>27.934</v>
      </c>
      <c r="I91" s="19">
        <v>81.12</v>
      </c>
      <c r="J91" s="19">
        <f t="shared" si="10"/>
        <v>48.672</v>
      </c>
      <c r="K91" s="20">
        <f t="shared" si="11"/>
        <v>76.606</v>
      </c>
      <c r="L91" s="21">
        <v>1</v>
      </c>
      <c r="M91" s="9" t="s">
        <v>18</v>
      </c>
    </row>
    <row r="92" ht="35" customHeight="1" spans="1:13">
      <c r="A92" s="9">
        <v>90</v>
      </c>
      <c r="B92" s="10" t="s">
        <v>165</v>
      </c>
      <c r="C92" s="11" t="s">
        <v>176</v>
      </c>
      <c r="D92" s="15"/>
      <c r="E92" s="11"/>
      <c r="F92" s="13" t="s">
        <v>179</v>
      </c>
      <c r="G92" s="13">
        <v>136.5</v>
      </c>
      <c r="H92" s="14">
        <f t="shared" si="9"/>
        <v>27.3</v>
      </c>
      <c r="I92" s="19">
        <v>80.48</v>
      </c>
      <c r="J92" s="19">
        <f t="shared" si="10"/>
        <v>48.288</v>
      </c>
      <c r="K92" s="20">
        <f t="shared" si="11"/>
        <v>75.588</v>
      </c>
      <c r="L92" s="21">
        <v>2</v>
      </c>
      <c r="M92" s="9"/>
    </row>
    <row r="93" ht="35" customHeight="1" spans="1:13">
      <c r="A93" s="9">
        <v>91</v>
      </c>
      <c r="B93" s="10" t="s">
        <v>165</v>
      </c>
      <c r="C93" s="11" t="s">
        <v>176</v>
      </c>
      <c r="D93" s="16"/>
      <c r="E93" s="11"/>
      <c r="F93" s="13" t="s">
        <v>180</v>
      </c>
      <c r="G93" s="13">
        <v>135.17</v>
      </c>
      <c r="H93" s="14">
        <f t="shared" si="9"/>
        <v>27.034</v>
      </c>
      <c r="I93" s="19">
        <v>75.76</v>
      </c>
      <c r="J93" s="19">
        <f t="shared" si="10"/>
        <v>45.456</v>
      </c>
      <c r="K93" s="20">
        <f t="shared" si="11"/>
        <v>72.49</v>
      </c>
      <c r="L93" s="21">
        <v>3</v>
      </c>
      <c r="M93" s="9"/>
    </row>
    <row r="94" s="1" customFormat="1" ht="35" customHeight="1" spans="1:13">
      <c r="A94" s="9">
        <v>92</v>
      </c>
      <c r="B94" s="10" t="s">
        <v>181</v>
      </c>
      <c r="C94" s="11" t="s">
        <v>182</v>
      </c>
      <c r="D94" s="12">
        <v>1</v>
      </c>
      <c r="E94" s="11" t="s">
        <v>183</v>
      </c>
      <c r="F94" s="13" t="s">
        <v>184</v>
      </c>
      <c r="G94" s="13">
        <v>132.67</v>
      </c>
      <c r="H94" s="14">
        <f t="shared" si="9"/>
        <v>26.534</v>
      </c>
      <c r="I94" s="19">
        <v>77.22</v>
      </c>
      <c r="J94" s="19">
        <f t="shared" si="10"/>
        <v>46.332</v>
      </c>
      <c r="K94" s="20">
        <f t="shared" si="11"/>
        <v>72.866</v>
      </c>
      <c r="L94" s="21">
        <v>1</v>
      </c>
      <c r="M94" s="9" t="s">
        <v>18</v>
      </c>
    </row>
    <row r="95" ht="35" customHeight="1" spans="1:13">
      <c r="A95" s="9">
        <v>93</v>
      </c>
      <c r="B95" s="10" t="s">
        <v>181</v>
      </c>
      <c r="C95" s="11" t="s">
        <v>182</v>
      </c>
      <c r="D95" s="15"/>
      <c r="E95" s="11"/>
      <c r="F95" s="13" t="s">
        <v>185</v>
      </c>
      <c r="G95" s="13">
        <v>120.17</v>
      </c>
      <c r="H95" s="14">
        <f t="shared" si="9"/>
        <v>24.034</v>
      </c>
      <c r="I95" s="19">
        <v>73.36</v>
      </c>
      <c r="J95" s="19">
        <f t="shared" si="10"/>
        <v>44.016</v>
      </c>
      <c r="K95" s="20">
        <f t="shared" si="11"/>
        <v>68.05</v>
      </c>
      <c r="L95" s="21">
        <v>2</v>
      </c>
      <c r="M95" s="9"/>
    </row>
    <row r="96" ht="35" customHeight="1" spans="1:13">
      <c r="A96" s="9">
        <v>94</v>
      </c>
      <c r="B96" s="10" t="s">
        <v>181</v>
      </c>
      <c r="C96" s="11" t="s">
        <v>182</v>
      </c>
      <c r="D96" s="16"/>
      <c r="E96" s="11"/>
      <c r="F96" s="13" t="s">
        <v>186</v>
      </c>
      <c r="G96" s="13">
        <v>115.17</v>
      </c>
      <c r="H96" s="14">
        <f t="shared" si="9"/>
        <v>23.034</v>
      </c>
      <c r="I96" s="19">
        <v>47.8</v>
      </c>
      <c r="J96" s="19">
        <f t="shared" si="10"/>
        <v>28.68</v>
      </c>
      <c r="K96" s="20">
        <f t="shared" si="11"/>
        <v>51.714</v>
      </c>
      <c r="L96" s="21">
        <v>3</v>
      </c>
      <c r="M96" s="9"/>
    </row>
    <row r="97" s="1" customFormat="1" ht="35" customHeight="1" spans="1:13">
      <c r="A97" s="9">
        <v>95</v>
      </c>
      <c r="B97" s="10" t="s">
        <v>181</v>
      </c>
      <c r="C97" s="11" t="s">
        <v>187</v>
      </c>
      <c r="D97" s="12">
        <v>1</v>
      </c>
      <c r="E97" s="11" t="s">
        <v>188</v>
      </c>
      <c r="F97" s="13" t="s">
        <v>189</v>
      </c>
      <c r="G97" s="13">
        <v>134.17</v>
      </c>
      <c r="H97" s="14">
        <f t="shared" ref="H97:H128" si="12">G97*0.5*0.4</f>
        <v>26.834</v>
      </c>
      <c r="I97" s="19">
        <v>73.92</v>
      </c>
      <c r="J97" s="19">
        <f t="shared" ref="J97:J140" si="13">I97*0.6</f>
        <v>44.352</v>
      </c>
      <c r="K97" s="20">
        <f t="shared" ref="K97:K140" si="14">J97+H97</f>
        <v>71.186</v>
      </c>
      <c r="L97" s="21">
        <v>1</v>
      </c>
      <c r="M97" s="9" t="s">
        <v>18</v>
      </c>
    </row>
    <row r="98" ht="35" customHeight="1" spans="1:13">
      <c r="A98" s="9">
        <v>96</v>
      </c>
      <c r="B98" s="10" t="s">
        <v>181</v>
      </c>
      <c r="C98" s="11" t="s">
        <v>187</v>
      </c>
      <c r="D98" s="15"/>
      <c r="E98" s="11"/>
      <c r="F98" s="13" t="s">
        <v>190</v>
      </c>
      <c r="G98" s="13">
        <v>130.33</v>
      </c>
      <c r="H98" s="14">
        <f t="shared" si="12"/>
        <v>26.066</v>
      </c>
      <c r="I98" s="19">
        <v>73.56</v>
      </c>
      <c r="J98" s="19">
        <f t="shared" si="13"/>
        <v>44.136</v>
      </c>
      <c r="K98" s="20">
        <f t="shared" si="14"/>
        <v>70.202</v>
      </c>
      <c r="L98" s="21">
        <v>2</v>
      </c>
      <c r="M98" s="9"/>
    </row>
    <row r="99" ht="35" customHeight="1" spans="1:13">
      <c r="A99" s="9">
        <v>97</v>
      </c>
      <c r="B99" s="10" t="s">
        <v>181</v>
      </c>
      <c r="C99" s="11" t="s">
        <v>187</v>
      </c>
      <c r="D99" s="16"/>
      <c r="E99" s="11"/>
      <c r="F99" s="13" t="s">
        <v>191</v>
      </c>
      <c r="G99" s="13">
        <v>120.5</v>
      </c>
      <c r="H99" s="14">
        <f t="shared" si="12"/>
        <v>24.1</v>
      </c>
      <c r="I99" s="19">
        <v>73.4</v>
      </c>
      <c r="J99" s="19">
        <f t="shared" si="13"/>
        <v>44.04</v>
      </c>
      <c r="K99" s="20">
        <f t="shared" si="14"/>
        <v>68.14</v>
      </c>
      <c r="L99" s="21">
        <v>3</v>
      </c>
      <c r="M99" s="9"/>
    </row>
    <row r="100" s="1" customFormat="1" ht="25" customHeight="1" spans="1:13">
      <c r="A100" s="9">
        <v>98</v>
      </c>
      <c r="B100" s="10" t="s">
        <v>192</v>
      </c>
      <c r="C100" s="11" t="s">
        <v>193</v>
      </c>
      <c r="D100" s="12">
        <v>2</v>
      </c>
      <c r="E100" s="11" t="s">
        <v>194</v>
      </c>
      <c r="F100" s="13" t="s">
        <v>195</v>
      </c>
      <c r="G100" s="13">
        <v>142.83</v>
      </c>
      <c r="H100" s="14">
        <f t="shared" si="12"/>
        <v>28.566</v>
      </c>
      <c r="I100" s="19">
        <v>77.38</v>
      </c>
      <c r="J100" s="19">
        <f t="shared" si="13"/>
        <v>46.428</v>
      </c>
      <c r="K100" s="20">
        <f t="shared" si="14"/>
        <v>74.994</v>
      </c>
      <c r="L100" s="21">
        <v>1</v>
      </c>
      <c r="M100" s="9" t="s">
        <v>18</v>
      </c>
    </row>
    <row r="101" s="1" customFormat="1" ht="25" customHeight="1" spans="1:13">
      <c r="A101" s="9">
        <v>99</v>
      </c>
      <c r="B101" s="10" t="s">
        <v>192</v>
      </c>
      <c r="C101" s="11" t="s">
        <v>193</v>
      </c>
      <c r="D101" s="15"/>
      <c r="E101" s="11" t="s">
        <v>196</v>
      </c>
      <c r="F101" s="13" t="s">
        <v>197</v>
      </c>
      <c r="G101" s="13">
        <v>147.83</v>
      </c>
      <c r="H101" s="14">
        <f t="shared" si="12"/>
        <v>29.566</v>
      </c>
      <c r="I101" s="19">
        <v>75.44</v>
      </c>
      <c r="J101" s="19">
        <f t="shared" si="13"/>
        <v>45.264</v>
      </c>
      <c r="K101" s="20">
        <f t="shared" si="14"/>
        <v>74.83</v>
      </c>
      <c r="L101" s="21">
        <v>2</v>
      </c>
      <c r="M101" s="9" t="s">
        <v>18</v>
      </c>
    </row>
    <row r="102" ht="25" customHeight="1" spans="1:13">
      <c r="A102" s="9">
        <v>100</v>
      </c>
      <c r="B102" s="10" t="s">
        <v>192</v>
      </c>
      <c r="C102" s="11" t="s">
        <v>193</v>
      </c>
      <c r="D102" s="15"/>
      <c r="E102" s="11"/>
      <c r="F102" s="13" t="s">
        <v>198</v>
      </c>
      <c r="G102" s="13">
        <v>147.5</v>
      </c>
      <c r="H102" s="14">
        <f t="shared" si="12"/>
        <v>29.5</v>
      </c>
      <c r="I102" s="19">
        <v>75.34</v>
      </c>
      <c r="J102" s="19">
        <f t="shared" si="13"/>
        <v>45.204</v>
      </c>
      <c r="K102" s="20">
        <f t="shared" si="14"/>
        <v>74.704</v>
      </c>
      <c r="L102" s="21">
        <v>3</v>
      </c>
      <c r="M102" s="9"/>
    </row>
    <row r="103" ht="25" customHeight="1" spans="1:13">
      <c r="A103" s="9">
        <v>101</v>
      </c>
      <c r="B103" s="10" t="s">
        <v>192</v>
      </c>
      <c r="C103" s="11" t="s">
        <v>193</v>
      </c>
      <c r="D103" s="15"/>
      <c r="E103" s="11"/>
      <c r="F103" s="13" t="s">
        <v>199</v>
      </c>
      <c r="G103" s="13">
        <v>138.83</v>
      </c>
      <c r="H103" s="14">
        <f t="shared" si="12"/>
        <v>27.766</v>
      </c>
      <c r="I103" s="19">
        <v>76.76</v>
      </c>
      <c r="J103" s="19">
        <f t="shared" si="13"/>
        <v>46.056</v>
      </c>
      <c r="K103" s="20">
        <f t="shared" si="14"/>
        <v>73.822</v>
      </c>
      <c r="L103" s="21">
        <v>4</v>
      </c>
      <c r="M103" s="9"/>
    </row>
    <row r="104" ht="25" customHeight="1" spans="1:13">
      <c r="A104" s="9">
        <v>102</v>
      </c>
      <c r="B104" s="10" t="s">
        <v>192</v>
      </c>
      <c r="C104" s="11" t="s">
        <v>193</v>
      </c>
      <c r="D104" s="16"/>
      <c r="E104" s="11"/>
      <c r="F104" s="13" t="s">
        <v>200</v>
      </c>
      <c r="G104" s="13">
        <v>123.5</v>
      </c>
      <c r="H104" s="14">
        <f t="shared" si="12"/>
        <v>24.7</v>
      </c>
      <c r="I104" s="19">
        <v>74.04</v>
      </c>
      <c r="J104" s="19">
        <f t="shared" si="13"/>
        <v>44.424</v>
      </c>
      <c r="K104" s="20">
        <f t="shared" si="14"/>
        <v>69.124</v>
      </c>
      <c r="L104" s="21">
        <v>5</v>
      </c>
      <c r="M104" s="9"/>
    </row>
    <row r="105" s="1" customFormat="1" ht="25" customHeight="1" spans="1:13">
      <c r="A105" s="9">
        <v>103</v>
      </c>
      <c r="B105" s="10" t="s">
        <v>192</v>
      </c>
      <c r="C105" s="11" t="s">
        <v>201</v>
      </c>
      <c r="D105" s="12">
        <v>1</v>
      </c>
      <c r="E105" s="11" t="s">
        <v>202</v>
      </c>
      <c r="F105" s="13" t="s">
        <v>203</v>
      </c>
      <c r="G105" s="13">
        <v>125.33</v>
      </c>
      <c r="H105" s="14">
        <f t="shared" si="12"/>
        <v>25.066</v>
      </c>
      <c r="I105" s="20">
        <v>78.94</v>
      </c>
      <c r="J105" s="19">
        <f t="shared" si="13"/>
        <v>47.364</v>
      </c>
      <c r="K105" s="20">
        <f t="shared" si="14"/>
        <v>72.43</v>
      </c>
      <c r="L105" s="21">
        <v>1</v>
      </c>
      <c r="M105" s="9" t="s">
        <v>18</v>
      </c>
    </row>
    <row r="106" ht="25" customHeight="1" spans="1:13">
      <c r="A106" s="9">
        <v>104</v>
      </c>
      <c r="B106" s="10" t="s">
        <v>192</v>
      </c>
      <c r="C106" s="11" t="s">
        <v>201</v>
      </c>
      <c r="D106" s="15"/>
      <c r="E106" s="11"/>
      <c r="F106" s="13" t="s">
        <v>204</v>
      </c>
      <c r="G106" s="13">
        <v>121.5</v>
      </c>
      <c r="H106" s="14">
        <f t="shared" si="12"/>
        <v>24.3</v>
      </c>
      <c r="I106" s="19">
        <v>76.56</v>
      </c>
      <c r="J106" s="19">
        <f t="shared" si="13"/>
        <v>45.936</v>
      </c>
      <c r="K106" s="20">
        <f t="shared" si="14"/>
        <v>70.236</v>
      </c>
      <c r="L106" s="21">
        <v>2</v>
      </c>
      <c r="M106" s="9"/>
    </row>
    <row r="107" ht="25" customHeight="1" spans="1:13">
      <c r="A107" s="9">
        <v>105</v>
      </c>
      <c r="B107" s="10" t="s">
        <v>192</v>
      </c>
      <c r="C107" s="11" t="s">
        <v>201</v>
      </c>
      <c r="D107" s="16"/>
      <c r="E107" s="11"/>
      <c r="F107" s="13" t="s">
        <v>205</v>
      </c>
      <c r="G107" s="13">
        <v>111.17</v>
      </c>
      <c r="H107" s="14">
        <f t="shared" si="12"/>
        <v>22.234</v>
      </c>
      <c r="I107" s="19">
        <v>72.76</v>
      </c>
      <c r="J107" s="19">
        <f t="shared" si="13"/>
        <v>43.656</v>
      </c>
      <c r="K107" s="20">
        <f t="shared" si="14"/>
        <v>65.89</v>
      </c>
      <c r="L107" s="21">
        <v>3</v>
      </c>
      <c r="M107" s="9"/>
    </row>
    <row r="108" s="1" customFormat="1" ht="25" customHeight="1" spans="1:13">
      <c r="A108" s="9">
        <v>106</v>
      </c>
      <c r="B108" s="10" t="s">
        <v>192</v>
      </c>
      <c r="C108" s="11" t="s">
        <v>206</v>
      </c>
      <c r="D108" s="12">
        <v>1</v>
      </c>
      <c r="E108" s="11" t="s">
        <v>207</v>
      </c>
      <c r="F108" s="13" t="s">
        <v>208</v>
      </c>
      <c r="G108" s="13">
        <v>148.17</v>
      </c>
      <c r="H108" s="14">
        <f t="shared" si="12"/>
        <v>29.634</v>
      </c>
      <c r="I108" s="19">
        <v>77.78</v>
      </c>
      <c r="J108" s="19">
        <f t="shared" si="13"/>
        <v>46.668</v>
      </c>
      <c r="K108" s="20">
        <f t="shared" si="14"/>
        <v>76.302</v>
      </c>
      <c r="L108" s="21">
        <v>1</v>
      </c>
      <c r="M108" s="9" t="s">
        <v>18</v>
      </c>
    </row>
    <row r="109" ht="25" customHeight="1" spans="1:13">
      <c r="A109" s="9">
        <v>107</v>
      </c>
      <c r="B109" s="10" t="s">
        <v>192</v>
      </c>
      <c r="C109" s="11" t="s">
        <v>206</v>
      </c>
      <c r="D109" s="15"/>
      <c r="E109" s="11"/>
      <c r="F109" s="13" t="s">
        <v>209</v>
      </c>
      <c r="G109" s="13">
        <v>145.5</v>
      </c>
      <c r="H109" s="14">
        <f t="shared" si="12"/>
        <v>29.1</v>
      </c>
      <c r="I109" s="19">
        <v>76.14</v>
      </c>
      <c r="J109" s="19">
        <f t="shared" si="13"/>
        <v>45.684</v>
      </c>
      <c r="K109" s="20">
        <f t="shared" si="14"/>
        <v>74.784</v>
      </c>
      <c r="L109" s="21">
        <v>2</v>
      </c>
      <c r="M109" s="9"/>
    </row>
    <row r="110" ht="25" customHeight="1" spans="1:13">
      <c r="A110" s="9">
        <v>108</v>
      </c>
      <c r="B110" s="10" t="s">
        <v>192</v>
      </c>
      <c r="C110" s="11" t="s">
        <v>206</v>
      </c>
      <c r="D110" s="16"/>
      <c r="E110" s="11"/>
      <c r="F110" s="13" t="s">
        <v>210</v>
      </c>
      <c r="G110" s="13">
        <v>142</v>
      </c>
      <c r="H110" s="14">
        <f t="shared" si="12"/>
        <v>28.4</v>
      </c>
      <c r="I110" s="19">
        <v>76.46</v>
      </c>
      <c r="J110" s="19">
        <f t="shared" si="13"/>
        <v>45.876</v>
      </c>
      <c r="K110" s="20">
        <f t="shared" si="14"/>
        <v>74.276</v>
      </c>
      <c r="L110" s="21">
        <v>3</v>
      </c>
      <c r="M110" s="9"/>
    </row>
    <row r="111" s="1" customFormat="1" ht="35" customHeight="1" spans="1:13">
      <c r="A111" s="9">
        <v>109</v>
      </c>
      <c r="B111" s="10" t="s">
        <v>211</v>
      </c>
      <c r="C111" s="11" t="s">
        <v>212</v>
      </c>
      <c r="D111" s="12">
        <v>1</v>
      </c>
      <c r="E111" s="11" t="s">
        <v>213</v>
      </c>
      <c r="F111" s="13" t="s">
        <v>214</v>
      </c>
      <c r="G111" s="13">
        <v>146</v>
      </c>
      <c r="H111" s="14">
        <f t="shared" si="12"/>
        <v>29.2</v>
      </c>
      <c r="I111" s="19">
        <v>80.68</v>
      </c>
      <c r="J111" s="19">
        <f t="shared" si="13"/>
        <v>48.408</v>
      </c>
      <c r="K111" s="20">
        <f t="shared" si="14"/>
        <v>77.608</v>
      </c>
      <c r="L111" s="21">
        <v>1</v>
      </c>
      <c r="M111" s="9" t="s">
        <v>18</v>
      </c>
    </row>
    <row r="112" ht="35" customHeight="1" spans="1:13">
      <c r="A112" s="9">
        <v>110</v>
      </c>
      <c r="B112" s="10" t="s">
        <v>211</v>
      </c>
      <c r="C112" s="11" t="s">
        <v>212</v>
      </c>
      <c r="D112" s="15"/>
      <c r="E112" s="11"/>
      <c r="F112" s="13" t="s">
        <v>215</v>
      </c>
      <c r="G112" s="13">
        <v>146.83</v>
      </c>
      <c r="H112" s="14">
        <f t="shared" si="12"/>
        <v>29.366</v>
      </c>
      <c r="I112" s="19">
        <v>76.12</v>
      </c>
      <c r="J112" s="19">
        <f t="shared" si="13"/>
        <v>45.672</v>
      </c>
      <c r="K112" s="20">
        <f t="shared" si="14"/>
        <v>75.038</v>
      </c>
      <c r="L112" s="21">
        <v>2</v>
      </c>
      <c r="M112" s="9"/>
    </row>
    <row r="113" ht="35" customHeight="1" spans="1:13">
      <c r="A113" s="9">
        <v>111</v>
      </c>
      <c r="B113" s="10" t="s">
        <v>211</v>
      </c>
      <c r="C113" s="11" t="s">
        <v>212</v>
      </c>
      <c r="D113" s="16"/>
      <c r="E113" s="11"/>
      <c r="F113" s="13" t="s">
        <v>216</v>
      </c>
      <c r="G113" s="13">
        <v>141</v>
      </c>
      <c r="H113" s="14">
        <f t="shared" si="12"/>
        <v>28.2</v>
      </c>
      <c r="I113" s="19">
        <v>75.3</v>
      </c>
      <c r="J113" s="19">
        <f t="shared" si="13"/>
        <v>45.18</v>
      </c>
      <c r="K113" s="20">
        <f t="shared" si="14"/>
        <v>73.38</v>
      </c>
      <c r="L113" s="21">
        <v>3</v>
      </c>
      <c r="M113" s="9"/>
    </row>
    <row r="114" s="1" customFormat="1" ht="35" customHeight="1" spans="1:13">
      <c r="A114" s="9">
        <v>112</v>
      </c>
      <c r="B114" s="10" t="s">
        <v>211</v>
      </c>
      <c r="C114" s="11" t="s">
        <v>217</v>
      </c>
      <c r="D114" s="12">
        <v>1</v>
      </c>
      <c r="E114" s="11" t="s">
        <v>218</v>
      </c>
      <c r="F114" s="13" t="s">
        <v>219</v>
      </c>
      <c r="G114" s="13">
        <v>138.67</v>
      </c>
      <c r="H114" s="14">
        <f t="shared" si="12"/>
        <v>27.734</v>
      </c>
      <c r="I114" s="19">
        <v>76.6</v>
      </c>
      <c r="J114" s="19">
        <f t="shared" si="13"/>
        <v>45.96</v>
      </c>
      <c r="K114" s="20">
        <f t="shared" si="14"/>
        <v>73.694</v>
      </c>
      <c r="L114" s="21">
        <v>1</v>
      </c>
      <c r="M114" s="9" t="s">
        <v>18</v>
      </c>
    </row>
    <row r="115" ht="35" customHeight="1" spans="1:13">
      <c r="A115" s="9">
        <v>113</v>
      </c>
      <c r="B115" s="10" t="s">
        <v>211</v>
      </c>
      <c r="C115" s="11" t="s">
        <v>217</v>
      </c>
      <c r="D115" s="15"/>
      <c r="E115" s="11"/>
      <c r="F115" s="13" t="s">
        <v>220</v>
      </c>
      <c r="G115" s="13">
        <v>141</v>
      </c>
      <c r="H115" s="14">
        <f t="shared" si="12"/>
        <v>28.2</v>
      </c>
      <c r="I115" s="19">
        <v>75.42</v>
      </c>
      <c r="J115" s="19">
        <f t="shared" si="13"/>
        <v>45.252</v>
      </c>
      <c r="K115" s="20">
        <f t="shared" si="14"/>
        <v>73.452</v>
      </c>
      <c r="L115" s="21">
        <v>2</v>
      </c>
      <c r="M115" s="9"/>
    </row>
    <row r="116" ht="35" customHeight="1" spans="1:13">
      <c r="A116" s="9">
        <v>114</v>
      </c>
      <c r="B116" s="10" t="s">
        <v>211</v>
      </c>
      <c r="C116" s="11" t="s">
        <v>217</v>
      </c>
      <c r="D116" s="16"/>
      <c r="E116" s="11"/>
      <c r="F116" s="13" t="s">
        <v>221</v>
      </c>
      <c r="G116" s="13">
        <v>137.33</v>
      </c>
      <c r="H116" s="14">
        <f t="shared" si="12"/>
        <v>27.466</v>
      </c>
      <c r="I116" s="19">
        <v>76.34</v>
      </c>
      <c r="J116" s="19">
        <f t="shared" si="13"/>
        <v>45.804</v>
      </c>
      <c r="K116" s="20">
        <f t="shared" si="14"/>
        <v>73.27</v>
      </c>
      <c r="L116" s="21">
        <v>3</v>
      </c>
      <c r="M116" s="9"/>
    </row>
    <row r="117" s="1" customFormat="1" ht="25" customHeight="1" spans="1:13">
      <c r="A117" s="9">
        <v>115</v>
      </c>
      <c r="B117" s="10" t="s">
        <v>222</v>
      </c>
      <c r="C117" s="11" t="s">
        <v>212</v>
      </c>
      <c r="D117" s="12">
        <v>1</v>
      </c>
      <c r="E117" s="11" t="s">
        <v>223</v>
      </c>
      <c r="F117" s="13" t="s">
        <v>224</v>
      </c>
      <c r="G117" s="13">
        <v>120.5</v>
      </c>
      <c r="H117" s="14">
        <f t="shared" si="12"/>
        <v>24.1</v>
      </c>
      <c r="I117" s="20">
        <v>78.38</v>
      </c>
      <c r="J117" s="19">
        <f t="shared" si="13"/>
        <v>47.028</v>
      </c>
      <c r="K117" s="20">
        <f t="shared" si="14"/>
        <v>71.128</v>
      </c>
      <c r="L117" s="21">
        <v>1</v>
      </c>
      <c r="M117" s="9" t="s">
        <v>18</v>
      </c>
    </row>
    <row r="118" ht="25" customHeight="1" spans="1:13">
      <c r="A118" s="9">
        <v>116</v>
      </c>
      <c r="B118" s="10" t="s">
        <v>222</v>
      </c>
      <c r="C118" s="11" t="s">
        <v>212</v>
      </c>
      <c r="D118" s="15"/>
      <c r="E118" s="11"/>
      <c r="F118" s="13" t="s">
        <v>225</v>
      </c>
      <c r="G118" s="13">
        <v>118.33</v>
      </c>
      <c r="H118" s="14">
        <f t="shared" si="12"/>
        <v>23.666</v>
      </c>
      <c r="I118" s="19">
        <v>78.12</v>
      </c>
      <c r="J118" s="19">
        <f t="shared" si="13"/>
        <v>46.872</v>
      </c>
      <c r="K118" s="20">
        <f t="shared" si="14"/>
        <v>70.538</v>
      </c>
      <c r="L118" s="21">
        <v>2</v>
      </c>
      <c r="M118" s="9"/>
    </row>
    <row r="119" ht="25" customHeight="1" spans="1:13">
      <c r="A119" s="9">
        <v>117</v>
      </c>
      <c r="B119" s="10" t="s">
        <v>222</v>
      </c>
      <c r="C119" s="11" t="s">
        <v>212</v>
      </c>
      <c r="D119" s="16"/>
      <c r="E119" s="11"/>
      <c r="F119" s="13" t="s">
        <v>226</v>
      </c>
      <c r="G119" s="13">
        <v>120</v>
      </c>
      <c r="H119" s="14">
        <f t="shared" si="12"/>
        <v>24</v>
      </c>
      <c r="I119" s="19">
        <v>76.94</v>
      </c>
      <c r="J119" s="19">
        <f t="shared" si="13"/>
        <v>46.164</v>
      </c>
      <c r="K119" s="20">
        <f t="shared" si="14"/>
        <v>70.164</v>
      </c>
      <c r="L119" s="21">
        <v>3</v>
      </c>
      <c r="M119" s="9"/>
    </row>
    <row r="120" s="1" customFormat="1" ht="25" customHeight="1" spans="1:13">
      <c r="A120" s="9">
        <v>118</v>
      </c>
      <c r="B120" s="10" t="s">
        <v>222</v>
      </c>
      <c r="C120" s="11" t="s">
        <v>227</v>
      </c>
      <c r="D120" s="12">
        <v>1</v>
      </c>
      <c r="E120" s="11" t="s">
        <v>228</v>
      </c>
      <c r="F120" s="13" t="s">
        <v>229</v>
      </c>
      <c r="G120" s="13">
        <v>136.7</v>
      </c>
      <c r="H120" s="14">
        <f t="shared" si="12"/>
        <v>27.34</v>
      </c>
      <c r="I120" s="19">
        <v>75.12</v>
      </c>
      <c r="J120" s="19">
        <f t="shared" si="13"/>
        <v>45.072</v>
      </c>
      <c r="K120" s="20">
        <f t="shared" si="14"/>
        <v>72.412</v>
      </c>
      <c r="L120" s="21">
        <v>1</v>
      </c>
      <c r="M120" s="9" t="s">
        <v>18</v>
      </c>
    </row>
    <row r="121" ht="25" customHeight="1" spans="1:13">
      <c r="A121" s="9">
        <v>119</v>
      </c>
      <c r="B121" s="10" t="s">
        <v>222</v>
      </c>
      <c r="C121" s="11" t="s">
        <v>227</v>
      </c>
      <c r="D121" s="15"/>
      <c r="E121" s="11"/>
      <c r="F121" s="13" t="s">
        <v>230</v>
      </c>
      <c r="G121" s="13">
        <v>132.17</v>
      </c>
      <c r="H121" s="14">
        <f t="shared" si="12"/>
        <v>26.434</v>
      </c>
      <c r="I121" s="19">
        <v>74.28</v>
      </c>
      <c r="J121" s="19">
        <f t="shared" si="13"/>
        <v>44.568</v>
      </c>
      <c r="K121" s="20">
        <f t="shared" si="14"/>
        <v>71.002</v>
      </c>
      <c r="L121" s="21">
        <v>2</v>
      </c>
      <c r="M121" s="9"/>
    </row>
    <row r="122" ht="25" customHeight="1" spans="1:13">
      <c r="A122" s="9">
        <v>120</v>
      </c>
      <c r="B122" s="10" t="s">
        <v>222</v>
      </c>
      <c r="C122" s="11" t="s">
        <v>227</v>
      </c>
      <c r="D122" s="16"/>
      <c r="E122" s="11"/>
      <c r="F122" s="13" t="s">
        <v>231</v>
      </c>
      <c r="G122" s="13">
        <v>119.3</v>
      </c>
      <c r="H122" s="14">
        <f t="shared" si="12"/>
        <v>23.86</v>
      </c>
      <c r="I122" s="19">
        <v>74.56</v>
      </c>
      <c r="J122" s="19">
        <f t="shared" si="13"/>
        <v>44.736</v>
      </c>
      <c r="K122" s="20">
        <f t="shared" si="14"/>
        <v>68.596</v>
      </c>
      <c r="L122" s="21">
        <v>3</v>
      </c>
      <c r="M122" s="9"/>
    </row>
    <row r="123" s="1" customFormat="1" ht="25" customHeight="1" spans="1:13">
      <c r="A123" s="9">
        <v>121</v>
      </c>
      <c r="B123" s="10" t="s">
        <v>232</v>
      </c>
      <c r="C123" s="11" t="s">
        <v>233</v>
      </c>
      <c r="D123" s="12">
        <v>1</v>
      </c>
      <c r="E123" s="11" t="s">
        <v>234</v>
      </c>
      <c r="F123" s="13" t="s">
        <v>235</v>
      </c>
      <c r="G123" s="13">
        <v>73.1</v>
      </c>
      <c r="H123" s="14">
        <f t="shared" ref="H123:H140" si="15">G123*0.4</f>
        <v>29.24</v>
      </c>
      <c r="I123" s="19">
        <v>75.14</v>
      </c>
      <c r="J123" s="19">
        <f t="shared" si="13"/>
        <v>45.084</v>
      </c>
      <c r="K123" s="20">
        <f t="shared" si="14"/>
        <v>74.324</v>
      </c>
      <c r="L123" s="21">
        <v>1</v>
      </c>
      <c r="M123" s="9" t="s">
        <v>18</v>
      </c>
    </row>
    <row r="124" s="1" customFormat="1" ht="25" customHeight="1" spans="1:13">
      <c r="A124" s="9">
        <v>122</v>
      </c>
      <c r="B124" s="10" t="s">
        <v>232</v>
      </c>
      <c r="C124" s="11" t="s">
        <v>233</v>
      </c>
      <c r="D124" s="15"/>
      <c r="E124" s="11"/>
      <c r="F124" s="13" t="s">
        <v>236</v>
      </c>
      <c r="G124" s="13">
        <v>67.45</v>
      </c>
      <c r="H124" s="14">
        <f t="shared" si="15"/>
        <v>26.98</v>
      </c>
      <c r="I124" s="19">
        <v>76.12</v>
      </c>
      <c r="J124" s="19">
        <f t="shared" si="13"/>
        <v>45.672</v>
      </c>
      <c r="K124" s="20">
        <f t="shared" si="14"/>
        <v>72.652</v>
      </c>
      <c r="L124" s="21">
        <v>2</v>
      </c>
      <c r="M124" s="9"/>
    </row>
    <row r="125" ht="25" customHeight="1" spans="1:13">
      <c r="A125" s="9">
        <v>123</v>
      </c>
      <c r="B125" s="10" t="s">
        <v>232</v>
      </c>
      <c r="C125" s="11" t="s">
        <v>233</v>
      </c>
      <c r="D125" s="16"/>
      <c r="E125" s="11"/>
      <c r="F125" s="13" t="s">
        <v>237</v>
      </c>
      <c r="G125" s="13">
        <v>66.27</v>
      </c>
      <c r="H125" s="14">
        <f t="shared" si="15"/>
        <v>26.508</v>
      </c>
      <c r="I125" s="19">
        <v>75.72</v>
      </c>
      <c r="J125" s="19">
        <f t="shared" si="13"/>
        <v>45.432</v>
      </c>
      <c r="K125" s="20">
        <f t="shared" si="14"/>
        <v>71.94</v>
      </c>
      <c r="L125" s="21">
        <v>3</v>
      </c>
      <c r="M125" s="9"/>
    </row>
    <row r="126" s="1" customFormat="1" ht="25" customHeight="1" spans="1:13">
      <c r="A126" s="9">
        <v>124</v>
      </c>
      <c r="B126" s="10" t="s">
        <v>232</v>
      </c>
      <c r="C126" s="11" t="s">
        <v>238</v>
      </c>
      <c r="D126" s="12">
        <v>2</v>
      </c>
      <c r="E126" s="11" t="s">
        <v>239</v>
      </c>
      <c r="F126" s="13" t="s">
        <v>240</v>
      </c>
      <c r="G126" s="13">
        <v>74.43</v>
      </c>
      <c r="H126" s="14">
        <f t="shared" si="15"/>
        <v>29.772</v>
      </c>
      <c r="I126" s="19">
        <v>79.2</v>
      </c>
      <c r="J126" s="19">
        <f t="shared" si="13"/>
        <v>47.52</v>
      </c>
      <c r="K126" s="20">
        <f t="shared" si="14"/>
        <v>77.292</v>
      </c>
      <c r="L126" s="21">
        <v>1</v>
      </c>
      <c r="M126" s="9" t="s">
        <v>18</v>
      </c>
    </row>
    <row r="127" s="1" customFormat="1" ht="25" customHeight="1" spans="1:13">
      <c r="A127" s="9">
        <v>125</v>
      </c>
      <c r="B127" s="10" t="s">
        <v>232</v>
      </c>
      <c r="C127" s="11" t="s">
        <v>238</v>
      </c>
      <c r="D127" s="15"/>
      <c r="E127" s="11" t="s">
        <v>241</v>
      </c>
      <c r="F127" s="13" t="s">
        <v>242</v>
      </c>
      <c r="G127" s="13">
        <v>70.92</v>
      </c>
      <c r="H127" s="14">
        <f t="shared" si="15"/>
        <v>28.368</v>
      </c>
      <c r="I127" s="19">
        <v>81.14</v>
      </c>
      <c r="J127" s="19">
        <f t="shared" si="13"/>
        <v>48.684</v>
      </c>
      <c r="K127" s="20">
        <f t="shared" si="14"/>
        <v>77.052</v>
      </c>
      <c r="L127" s="21">
        <v>2</v>
      </c>
      <c r="M127" s="9" t="s">
        <v>18</v>
      </c>
    </row>
    <row r="128" s="1" customFormat="1" ht="25" customHeight="1" spans="1:13">
      <c r="A128" s="9">
        <v>126</v>
      </c>
      <c r="B128" s="10" t="s">
        <v>232</v>
      </c>
      <c r="C128" s="11" t="s">
        <v>238</v>
      </c>
      <c r="D128" s="15"/>
      <c r="E128" s="11"/>
      <c r="F128" s="13" t="s">
        <v>243</v>
      </c>
      <c r="G128" s="13">
        <v>73.07</v>
      </c>
      <c r="H128" s="14">
        <f t="shared" si="15"/>
        <v>29.228</v>
      </c>
      <c r="I128" s="19">
        <v>76.74</v>
      </c>
      <c r="J128" s="19">
        <f t="shared" si="13"/>
        <v>46.044</v>
      </c>
      <c r="K128" s="20">
        <f t="shared" si="14"/>
        <v>75.272</v>
      </c>
      <c r="L128" s="21">
        <v>3</v>
      </c>
      <c r="M128" s="9"/>
    </row>
    <row r="129" s="1" customFormat="1" ht="25" customHeight="1" spans="1:13">
      <c r="A129" s="9">
        <v>127</v>
      </c>
      <c r="B129" s="10" t="s">
        <v>232</v>
      </c>
      <c r="C129" s="11" t="s">
        <v>238</v>
      </c>
      <c r="D129" s="15"/>
      <c r="E129" s="11"/>
      <c r="F129" s="13" t="s">
        <v>244</v>
      </c>
      <c r="G129" s="13">
        <v>74.12</v>
      </c>
      <c r="H129" s="14">
        <f t="shared" si="15"/>
        <v>29.648</v>
      </c>
      <c r="I129" s="19">
        <v>75.76</v>
      </c>
      <c r="J129" s="19">
        <f t="shared" si="13"/>
        <v>45.456</v>
      </c>
      <c r="K129" s="20">
        <f t="shared" si="14"/>
        <v>75.104</v>
      </c>
      <c r="L129" s="21">
        <v>4</v>
      </c>
      <c r="M129" s="9"/>
    </row>
    <row r="130" ht="25" customHeight="1" spans="1:13">
      <c r="A130" s="9">
        <v>128</v>
      </c>
      <c r="B130" s="10" t="s">
        <v>232</v>
      </c>
      <c r="C130" s="11" t="s">
        <v>238</v>
      </c>
      <c r="D130" s="15"/>
      <c r="E130" s="11"/>
      <c r="F130" s="13" t="s">
        <v>245</v>
      </c>
      <c r="G130" s="13">
        <v>68.45</v>
      </c>
      <c r="H130" s="14">
        <f t="shared" si="15"/>
        <v>27.38</v>
      </c>
      <c r="I130" s="19">
        <v>78.36</v>
      </c>
      <c r="J130" s="19">
        <f t="shared" si="13"/>
        <v>47.016</v>
      </c>
      <c r="K130" s="20">
        <f t="shared" si="14"/>
        <v>74.396</v>
      </c>
      <c r="L130" s="21">
        <v>5</v>
      </c>
      <c r="M130" s="9"/>
    </row>
    <row r="131" ht="25" customHeight="1" spans="1:13">
      <c r="A131" s="9">
        <v>129</v>
      </c>
      <c r="B131" s="10" t="s">
        <v>232</v>
      </c>
      <c r="C131" s="11" t="s">
        <v>238</v>
      </c>
      <c r="D131" s="16"/>
      <c r="E131" s="11"/>
      <c r="F131" s="13" t="s">
        <v>246</v>
      </c>
      <c r="G131" s="13">
        <v>63.83</v>
      </c>
      <c r="H131" s="14">
        <f t="shared" si="15"/>
        <v>25.532</v>
      </c>
      <c r="I131" s="18">
        <v>62.52</v>
      </c>
      <c r="J131" s="19">
        <f t="shared" si="13"/>
        <v>37.512</v>
      </c>
      <c r="K131" s="20">
        <f t="shared" si="14"/>
        <v>63.044</v>
      </c>
      <c r="L131" s="25">
        <v>6</v>
      </c>
      <c r="M131" s="27"/>
    </row>
    <row r="132" s="1" customFormat="1" ht="25" customHeight="1" spans="1:13">
      <c r="A132" s="9">
        <v>130</v>
      </c>
      <c r="B132" s="10" t="s">
        <v>232</v>
      </c>
      <c r="C132" s="11" t="s">
        <v>247</v>
      </c>
      <c r="D132" s="12">
        <v>2</v>
      </c>
      <c r="E132" s="11" t="s">
        <v>248</v>
      </c>
      <c r="F132" s="13" t="s">
        <v>249</v>
      </c>
      <c r="G132" s="13">
        <v>69.78</v>
      </c>
      <c r="H132" s="14">
        <f t="shared" si="15"/>
        <v>27.912</v>
      </c>
      <c r="I132" s="19">
        <v>81.84</v>
      </c>
      <c r="J132" s="19">
        <f t="shared" si="13"/>
        <v>49.104</v>
      </c>
      <c r="K132" s="20">
        <f t="shared" si="14"/>
        <v>77.016</v>
      </c>
      <c r="L132" s="21">
        <v>1</v>
      </c>
      <c r="M132" s="9" t="s">
        <v>18</v>
      </c>
    </row>
    <row r="133" s="1" customFormat="1" ht="25" customHeight="1" spans="1:13">
      <c r="A133" s="9">
        <v>131</v>
      </c>
      <c r="B133" s="10" t="s">
        <v>232</v>
      </c>
      <c r="C133" s="11" t="s">
        <v>247</v>
      </c>
      <c r="D133" s="15"/>
      <c r="E133" s="11" t="s">
        <v>250</v>
      </c>
      <c r="F133" s="13" t="s">
        <v>251</v>
      </c>
      <c r="G133" s="13">
        <v>70.13</v>
      </c>
      <c r="H133" s="14">
        <f t="shared" si="15"/>
        <v>28.052</v>
      </c>
      <c r="I133" s="19">
        <v>80.6</v>
      </c>
      <c r="J133" s="19">
        <f t="shared" si="13"/>
        <v>48.36</v>
      </c>
      <c r="K133" s="20">
        <f t="shared" si="14"/>
        <v>76.412</v>
      </c>
      <c r="L133" s="21">
        <v>2</v>
      </c>
      <c r="M133" s="9" t="s">
        <v>18</v>
      </c>
    </row>
    <row r="134" s="1" customFormat="1" ht="25" customHeight="1" spans="1:13">
      <c r="A134" s="9">
        <v>132</v>
      </c>
      <c r="B134" s="10" t="s">
        <v>232</v>
      </c>
      <c r="C134" s="11" t="s">
        <v>247</v>
      </c>
      <c r="D134" s="15"/>
      <c r="E134" s="11"/>
      <c r="F134" s="13" t="s">
        <v>252</v>
      </c>
      <c r="G134" s="13">
        <v>70.77</v>
      </c>
      <c r="H134" s="14">
        <f t="shared" si="15"/>
        <v>28.308</v>
      </c>
      <c r="I134" s="19">
        <v>79.7</v>
      </c>
      <c r="J134" s="19">
        <f t="shared" si="13"/>
        <v>47.82</v>
      </c>
      <c r="K134" s="20">
        <f t="shared" si="14"/>
        <v>76.128</v>
      </c>
      <c r="L134" s="21">
        <v>3</v>
      </c>
      <c r="M134" s="9"/>
    </row>
    <row r="135" s="1" customFormat="1" ht="25" customHeight="1" spans="1:13">
      <c r="A135" s="9">
        <v>133</v>
      </c>
      <c r="B135" s="10" t="s">
        <v>232</v>
      </c>
      <c r="C135" s="11" t="s">
        <v>247</v>
      </c>
      <c r="D135" s="15"/>
      <c r="E135" s="11"/>
      <c r="F135" s="13" t="s">
        <v>253</v>
      </c>
      <c r="G135" s="13">
        <v>69.68</v>
      </c>
      <c r="H135" s="14">
        <f t="shared" si="15"/>
        <v>27.872</v>
      </c>
      <c r="I135" s="19">
        <v>80.02</v>
      </c>
      <c r="J135" s="19">
        <f t="shared" si="13"/>
        <v>48.012</v>
      </c>
      <c r="K135" s="20">
        <f t="shared" si="14"/>
        <v>75.884</v>
      </c>
      <c r="L135" s="21">
        <v>4</v>
      </c>
      <c r="M135" s="9"/>
    </row>
    <row r="136" ht="25" customHeight="1" spans="1:13">
      <c r="A136" s="9">
        <v>134</v>
      </c>
      <c r="B136" s="10" t="s">
        <v>232</v>
      </c>
      <c r="C136" s="11" t="s">
        <v>247</v>
      </c>
      <c r="D136" s="15"/>
      <c r="E136" s="11"/>
      <c r="F136" s="13" t="s">
        <v>254</v>
      </c>
      <c r="G136" s="13">
        <v>72.55</v>
      </c>
      <c r="H136" s="14">
        <f t="shared" si="15"/>
        <v>29.02</v>
      </c>
      <c r="I136" s="19">
        <v>77.82</v>
      </c>
      <c r="J136" s="19">
        <f t="shared" si="13"/>
        <v>46.692</v>
      </c>
      <c r="K136" s="20">
        <f t="shared" si="14"/>
        <v>75.712</v>
      </c>
      <c r="L136" s="21">
        <v>5</v>
      </c>
      <c r="M136" s="9"/>
    </row>
    <row r="137" ht="25" customHeight="1" spans="1:13">
      <c r="A137" s="9">
        <v>135</v>
      </c>
      <c r="B137" s="10" t="s">
        <v>232</v>
      </c>
      <c r="C137" s="11" t="s">
        <v>247</v>
      </c>
      <c r="D137" s="16"/>
      <c r="E137" s="11"/>
      <c r="F137" s="13" t="s">
        <v>255</v>
      </c>
      <c r="G137" s="13">
        <v>69.55</v>
      </c>
      <c r="H137" s="14">
        <f t="shared" si="15"/>
        <v>27.82</v>
      </c>
      <c r="I137" s="19">
        <v>75.26</v>
      </c>
      <c r="J137" s="19">
        <f t="shared" si="13"/>
        <v>45.156</v>
      </c>
      <c r="K137" s="20">
        <f t="shared" si="14"/>
        <v>72.976</v>
      </c>
      <c r="L137" s="21">
        <v>6</v>
      </c>
      <c r="M137" s="9"/>
    </row>
    <row r="138" s="1" customFormat="1" ht="25" customHeight="1" spans="1:13">
      <c r="A138" s="9">
        <v>136</v>
      </c>
      <c r="B138" s="10" t="s">
        <v>232</v>
      </c>
      <c r="C138" s="11" t="s">
        <v>256</v>
      </c>
      <c r="D138" s="12">
        <v>1</v>
      </c>
      <c r="E138" s="11" t="s">
        <v>257</v>
      </c>
      <c r="F138" s="13" t="s">
        <v>258</v>
      </c>
      <c r="G138" s="13">
        <v>71.42</v>
      </c>
      <c r="H138" s="14">
        <f t="shared" si="15"/>
        <v>28.568</v>
      </c>
      <c r="I138" s="19">
        <v>83.5</v>
      </c>
      <c r="J138" s="19">
        <f t="shared" si="13"/>
        <v>50.1</v>
      </c>
      <c r="K138" s="20">
        <f t="shared" si="14"/>
        <v>78.668</v>
      </c>
      <c r="L138" s="21">
        <v>1</v>
      </c>
      <c r="M138" s="9" t="s">
        <v>18</v>
      </c>
    </row>
    <row r="139" s="1" customFormat="1" ht="25" customHeight="1" spans="1:13">
      <c r="A139" s="9">
        <v>137</v>
      </c>
      <c r="B139" s="10" t="s">
        <v>232</v>
      </c>
      <c r="C139" s="11" t="s">
        <v>256</v>
      </c>
      <c r="D139" s="15"/>
      <c r="E139" s="11"/>
      <c r="F139" s="13" t="s">
        <v>259</v>
      </c>
      <c r="G139" s="13">
        <v>74.93</v>
      </c>
      <c r="H139" s="14">
        <f t="shared" si="15"/>
        <v>29.972</v>
      </c>
      <c r="I139" s="19">
        <v>79.74</v>
      </c>
      <c r="J139" s="19">
        <f t="shared" si="13"/>
        <v>47.844</v>
      </c>
      <c r="K139" s="20">
        <f t="shared" si="14"/>
        <v>77.816</v>
      </c>
      <c r="L139" s="21">
        <v>2</v>
      </c>
      <c r="M139" s="9"/>
    </row>
    <row r="140" ht="25" customHeight="1" spans="1:13">
      <c r="A140" s="9">
        <v>138</v>
      </c>
      <c r="B140" s="10" t="s">
        <v>232</v>
      </c>
      <c r="C140" s="11" t="s">
        <v>256</v>
      </c>
      <c r="D140" s="16"/>
      <c r="E140" s="11"/>
      <c r="F140" s="13" t="s">
        <v>260</v>
      </c>
      <c r="G140" s="13">
        <v>74.3</v>
      </c>
      <c r="H140" s="14">
        <f t="shared" si="15"/>
        <v>29.72</v>
      </c>
      <c r="I140" s="19">
        <v>78.36</v>
      </c>
      <c r="J140" s="19">
        <f t="shared" si="13"/>
        <v>47.016</v>
      </c>
      <c r="K140" s="20">
        <f t="shared" si="14"/>
        <v>76.736</v>
      </c>
      <c r="L140" s="21">
        <v>3</v>
      </c>
      <c r="M140" s="9"/>
    </row>
  </sheetData>
  <autoFilter ref="A2:M140">
    <extLst/>
  </autoFilter>
  <sortState ref="A138:M140">
    <sortCondition ref="K138:K140" descending="1"/>
  </sortState>
  <mergeCells count="39">
    <mergeCell ref="A1:M1"/>
    <mergeCell ref="D3:D8"/>
    <mergeCell ref="D9:D15"/>
    <mergeCell ref="D16:D19"/>
    <mergeCell ref="D20:D25"/>
    <mergeCell ref="D26:D28"/>
    <mergeCell ref="D29:D31"/>
    <mergeCell ref="D32:D34"/>
    <mergeCell ref="D35:D37"/>
    <mergeCell ref="D38:D40"/>
    <mergeCell ref="D41:D42"/>
    <mergeCell ref="D43:D45"/>
    <mergeCell ref="D46:D48"/>
    <mergeCell ref="D49:D52"/>
    <mergeCell ref="D53:D55"/>
    <mergeCell ref="D56:D58"/>
    <mergeCell ref="D59:D63"/>
    <mergeCell ref="D64:D66"/>
    <mergeCell ref="D67:D72"/>
    <mergeCell ref="D73:D75"/>
    <mergeCell ref="D76:D78"/>
    <mergeCell ref="D79:D81"/>
    <mergeCell ref="D82:D84"/>
    <mergeCell ref="D85:D87"/>
    <mergeCell ref="D88:D90"/>
    <mergeCell ref="D91:D93"/>
    <mergeCell ref="D94:D96"/>
    <mergeCell ref="D97:D99"/>
    <mergeCell ref="D100:D104"/>
    <mergeCell ref="D105:D107"/>
    <mergeCell ref="D108:D110"/>
    <mergeCell ref="D111:D113"/>
    <mergeCell ref="D114:D116"/>
    <mergeCell ref="D117:D119"/>
    <mergeCell ref="D120:D122"/>
    <mergeCell ref="D123:D125"/>
    <mergeCell ref="D126:D131"/>
    <mergeCell ref="D132:D137"/>
    <mergeCell ref="D138:D140"/>
  </mergeCells>
  <printOptions horizontalCentered="1"/>
  <pageMargins left="0" right="0" top="0.393055555555556" bottom="0.393055555555556" header="0.5" footer="0.5"/>
  <pageSetup paperSize="9" scale="85" orientation="landscape" horizontalDpi="6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入围体检</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Dell</cp:lastModifiedBy>
  <dcterms:created xsi:type="dcterms:W3CDTF">2006-09-13T11:21:00Z</dcterms:created>
  <dcterms:modified xsi:type="dcterms:W3CDTF">2022-08-06T09:52:14Z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2052-11.1.0.12302</vt:lpwstr>
  </property>
  <property fmtid="{D5CDD505-2E9C-101B-9397-08002B2CF9AE}" pid="3" name="KSOReadingLayout">
    <vt:bool>false</vt:bool>
  </property>
  <property fmtid="{D5CDD505-2E9C-101B-9397-08002B2CF9AE}" pid="4" name="ICV">
    <vt:lpwstr>0DBC25E3371F4255B3894CC7BFB0643C</vt:lpwstr>
  </property>
</Properties>
</file>