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s>
  <definedNames>
    <definedName name="_xlnm._FilterDatabase" localSheetId="0" hidden="1">sheet1!$A$2:$M$83</definedName>
    <definedName name="_xlnm.Print_Titles" localSheetId="0">sheet1!$2:$2</definedName>
    <definedName name="_xlnm.Print_Area" localSheetId="0">sheet1!$A$1:$K$86</definedName>
  </definedNames>
  <calcPr calcId="144525"/>
</workbook>
</file>

<file path=xl/sharedStrings.xml><?xml version="1.0" encoding="utf-8"?>
<sst xmlns="http://schemas.openxmlformats.org/spreadsheetml/2006/main" count="313" uniqueCount="130">
  <si>
    <t>2022年金华市金东区各级机关单位考试录用公务员总成绩及入围体检人员名单公告</t>
  </si>
  <si>
    <t>序号</t>
  </si>
  <si>
    <t>姓名</t>
  </si>
  <si>
    <t>报考单位名称</t>
  </si>
  <si>
    <t>报考职位名称</t>
  </si>
  <si>
    <t>笔试总分</t>
  </si>
  <si>
    <t>笔试折合分</t>
  </si>
  <si>
    <r>
      <rPr>
        <sz val="12"/>
        <rFont val="黑体"/>
        <charset val="134"/>
      </rPr>
      <t>面试成绩</t>
    </r>
  </si>
  <si>
    <t>面试折合分</t>
  </si>
  <si>
    <t>总成绩</t>
  </si>
  <si>
    <t>总名次</t>
  </si>
  <si>
    <t>备注</t>
  </si>
  <si>
    <t>丁金辉</t>
  </si>
  <si>
    <t>金华市金东区人民法院</t>
  </si>
  <si>
    <r>
      <rPr>
        <sz val="10"/>
        <rFont val="宋体"/>
        <charset val="134"/>
      </rPr>
      <t>法官助理</t>
    </r>
    <r>
      <rPr>
        <sz val="10"/>
        <rFont val="Times New Roman"/>
        <charset val="134"/>
      </rPr>
      <t>1</t>
    </r>
    <r>
      <rPr>
        <sz val="10"/>
        <rFont val="宋体"/>
        <charset val="134"/>
      </rPr>
      <t>（五级法官助理）</t>
    </r>
  </si>
  <si>
    <t>入围体检</t>
  </si>
  <si>
    <t>金成博</t>
  </si>
  <si>
    <t>徐涛</t>
  </si>
  <si>
    <t>叶俊涛</t>
  </si>
  <si>
    <t>潘骏臣</t>
  </si>
  <si>
    <t>葛汉丞</t>
  </si>
  <si>
    <t>范婧娴</t>
  </si>
  <si>
    <r>
      <rPr>
        <sz val="10"/>
        <rFont val="宋体"/>
        <charset val="134"/>
      </rPr>
      <t>法官助理</t>
    </r>
    <r>
      <rPr>
        <sz val="10"/>
        <rFont val="Times New Roman"/>
        <charset val="134"/>
      </rPr>
      <t>2</t>
    </r>
    <r>
      <rPr>
        <sz val="10"/>
        <rFont val="宋体"/>
        <charset val="134"/>
      </rPr>
      <t>（五级法官助理）</t>
    </r>
  </si>
  <si>
    <t>戴华一</t>
  </si>
  <si>
    <t>吕竞意</t>
  </si>
  <si>
    <t>毛嘉敏</t>
  </si>
  <si>
    <t>朱凌涵</t>
  </si>
  <si>
    <t>凌小露</t>
  </si>
  <si>
    <t>蔡佩茹</t>
  </si>
  <si>
    <t>财务人员（一级科员）</t>
  </si>
  <si>
    <t>张艳嵘</t>
  </si>
  <si>
    <t>吕慧</t>
  </si>
  <si>
    <t>徐冬成</t>
  </si>
  <si>
    <t>金华市金东区人民检察院</t>
  </si>
  <si>
    <r>
      <rPr>
        <sz val="10"/>
        <rFont val="宋体"/>
        <charset val="134"/>
      </rPr>
      <t>检察官助理</t>
    </r>
    <r>
      <rPr>
        <sz val="10"/>
        <rFont val="Times New Roman"/>
        <charset val="134"/>
      </rPr>
      <t>1</t>
    </r>
    <r>
      <rPr>
        <sz val="10"/>
        <rFont val="宋体"/>
        <charset val="134"/>
      </rPr>
      <t>（五级检察官助理）</t>
    </r>
  </si>
  <si>
    <t>刘欢欢</t>
  </si>
  <si>
    <t>张延钊</t>
  </si>
  <si>
    <t>陈曦</t>
  </si>
  <si>
    <r>
      <rPr>
        <sz val="10"/>
        <rFont val="宋体"/>
        <charset val="134"/>
      </rPr>
      <t>检察官助理</t>
    </r>
    <r>
      <rPr>
        <sz val="10"/>
        <rFont val="Times New Roman"/>
        <charset val="134"/>
      </rPr>
      <t>2</t>
    </r>
    <r>
      <rPr>
        <sz val="10"/>
        <rFont val="宋体"/>
        <charset val="134"/>
      </rPr>
      <t>（五级检察官助理）</t>
    </r>
  </si>
  <si>
    <t>叶楚楚</t>
  </si>
  <si>
    <t>胡达瑛</t>
  </si>
  <si>
    <t>雷华伶</t>
  </si>
  <si>
    <t>郑路佳</t>
  </si>
  <si>
    <t>徐佳蕊</t>
  </si>
  <si>
    <t>万曦</t>
  </si>
  <si>
    <t>中共金华市金东区纪委、区监委</t>
  </si>
  <si>
    <t>纪检监察（一级科员）</t>
  </si>
  <si>
    <t>方冰倩</t>
  </si>
  <si>
    <t>毛力威</t>
  </si>
  <si>
    <t>缺考</t>
  </si>
  <si>
    <t>张哲毓</t>
  </si>
  <si>
    <t>金华市金东区发展和改革局</t>
  </si>
  <si>
    <r>
      <rPr>
        <sz val="10"/>
        <rFont val="宋体"/>
        <charset val="134"/>
      </rPr>
      <t>综合管理</t>
    </r>
    <r>
      <rPr>
        <sz val="10"/>
        <rFont val="Times New Roman"/>
        <charset val="134"/>
      </rPr>
      <t>1</t>
    </r>
    <r>
      <rPr>
        <sz val="10"/>
        <rFont val="宋体"/>
        <charset val="134"/>
      </rPr>
      <t>（一级科员）</t>
    </r>
  </si>
  <si>
    <t>朱涵</t>
  </si>
  <si>
    <t>金德瑶</t>
  </si>
  <si>
    <t>胡文韬</t>
  </si>
  <si>
    <r>
      <rPr>
        <sz val="10"/>
        <rFont val="宋体"/>
        <charset val="134"/>
      </rPr>
      <t>综合管理</t>
    </r>
    <r>
      <rPr>
        <sz val="10"/>
        <rFont val="Times New Roman"/>
        <charset val="134"/>
      </rPr>
      <t>2</t>
    </r>
    <r>
      <rPr>
        <sz val="10"/>
        <rFont val="宋体"/>
        <charset val="134"/>
      </rPr>
      <t>（一级科员）</t>
    </r>
  </si>
  <si>
    <t>廖飞月</t>
  </si>
  <si>
    <t>王剑南</t>
  </si>
  <si>
    <t>李雨佳</t>
  </si>
  <si>
    <t>金华市金东区财政局</t>
  </si>
  <si>
    <t>财政管理（一级科员）</t>
  </si>
  <si>
    <t>金明芝</t>
  </si>
  <si>
    <t>王滢</t>
  </si>
  <si>
    <t>洪伟超</t>
  </si>
  <si>
    <t>金华市金东区农业农村局</t>
  </si>
  <si>
    <t>综合管理（一级科员）</t>
  </si>
  <si>
    <t>陈珊珊</t>
  </si>
  <si>
    <t>陈寒晨</t>
  </si>
  <si>
    <t>方惠雯</t>
  </si>
  <si>
    <t>金华市金东区财政项目预算审核中心</t>
  </si>
  <si>
    <t>财务管理（一级科员）</t>
  </si>
  <si>
    <t>张梦嘉</t>
  </si>
  <si>
    <t>孙德胜</t>
  </si>
  <si>
    <t>戴轻蔚</t>
  </si>
  <si>
    <t>金华市金东区劳动保障监察大队</t>
  </si>
  <si>
    <t>劳动监察（一级科员）</t>
  </si>
  <si>
    <t>项婉蓉</t>
  </si>
  <si>
    <t>赵家莉</t>
  </si>
  <si>
    <t>沈佳蕙</t>
  </si>
  <si>
    <t>金华市金东区水政监察大队</t>
  </si>
  <si>
    <t>刘畅</t>
  </si>
  <si>
    <t>董诗依</t>
  </si>
  <si>
    <t>冯浩洋</t>
  </si>
  <si>
    <t>金华市金东区畜牧农机发展中心</t>
  </si>
  <si>
    <t>工作人员（一级科员）</t>
  </si>
  <si>
    <t>夏一力</t>
  </si>
  <si>
    <t>卢声远</t>
  </si>
  <si>
    <t>金华市金东区卫生监督所</t>
  </si>
  <si>
    <t>基层执法（一级科员）</t>
  </si>
  <si>
    <t>吴珍</t>
  </si>
  <si>
    <t>曹怡欢</t>
  </si>
  <si>
    <t>朱广龙</t>
  </si>
  <si>
    <t>金华市金东区乡镇机关</t>
  </si>
  <si>
    <r>
      <rPr>
        <sz val="10"/>
        <rFont val="宋体"/>
        <charset val="134"/>
      </rPr>
      <t>工作人员</t>
    </r>
    <r>
      <rPr>
        <sz val="10"/>
        <rFont val="Times New Roman"/>
        <charset val="134"/>
      </rPr>
      <t>1</t>
    </r>
    <r>
      <rPr>
        <sz val="10"/>
        <rFont val="宋体"/>
        <charset val="134"/>
      </rPr>
      <t>（一级科员）</t>
    </r>
  </si>
  <si>
    <t>黄敏骞</t>
  </si>
  <si>
    <t>彭金睿</t>
  </si>
  <si>
    <t>杜晨琰</t>
  </si>
  <si>
    <r>
      <rPr>
        <sz val="10"/>
        <rFont val="宋体"/>
        <charset val="134"/>
      </rPr>
      <t>工作人员</t>
    </r>
    <r>
      <rPr>
        <sz val="10"/>
        <rFont val="Times New Roman"/>
        <charset val="134"/>
      </rPr>
      <t>2</t>
    </r>
    <r>
      <rPr>
        <sz val="10"/>
        <rFont val="宋体"/>
        <charset val="134"/>
      </rPr>
      <t>（一级科员）</t>
    </r>
  </si>
  <si>
    <t>周曼</t>
  </si>
  <si>
    <t>柳河</t>
  </si>
  <si>
    <t>舒天楚</t>
  </si>
  <si>
    <r>
      <rPr>
        <sz val="10"/>
        <rFont val="宋体"/>
        <charset val="134"/>
      </rPr>
      <t>工作人员</t>
    </r>
    <r>
      <rPr>
        <sz val="10"/>
        <rFont val="Times New Roman"/>
        <charset val="134"/>
      </rPr>
      <t>3</t>
    </r>
    <r>
      <rPr>
        <sz val="10"/>
        <rFont val="宋体"/>
        <charset val="134"/>
      </rPr>
      <t>（一级科员）</t>
    </r>
  </si>
  <si>
    <t>曹喆涛</t>
  </si>
  <si>
    <t>鲍冰沁</t>
  </si>
  <si>
    <t>池鉴</t>
  </si>
  <si>
    <t>优秀村干部（一级科员）</t>
  </si>
  <si>
    <t>涂丽岚</t>
  </si>
  <si>
    <t>金旭斌</t>
  </si>
  <si>
    <t>郑天琪</t>
  </si>
  <si>
    <t>金华市金东区市场监督管理局</t>
  </si>
  <si>
    <r>
      <rPr>
        <sz val="10"/>
        <rFont val="宋体"/>
        <charset val="134"/>
      </rPr>
      <t>基层执法</t>
    </r>
    <r>
      <rPr>
        <sz val="10"/>
        <rFont val="Times New Roman"/>
        <charset val="134"/>
      </rPr>
      <t>1</t>
    </r>
    <r>
      <rPr>
        <sz val="10"/>
        <rFont val="宋体"/>
        <charset val="134"/>
      </rPr>
      <t>（一级科员）</t>
    </r>
  </si>
  <si>
    <t>邢官正</t>
  </si>
  <si>
    <t>邓经天</t>
  </si>
  <si>
    <t>张恩宝</t>
  </si>
  <si>
    <t>余开元</t>
  </si>
  <si>
    <t>章彪</t>
  </si>
  <si>
    <t>徐佩</t>
  </si>
  <si>
    <r>
      <rPr>
        <sz val="10"/>
        <rFont val="宋体"/>
        <charset val="134"/>
      </rPr>
      <t>基层执法</t>
    </r>
    <r>
      <rPr>
        <sz val="10"/>
        <rFont val="Times New Roman"/>
        <charset val="134"/>
      </rPr>
      <t>2</t>
    </r>
    <r>
      <rPr>
        <sz val="10"/>
        <rFont val="宋体"/>
        <charset val="134"/>
      </rPr>
      <t>（一级科员）</t>
    </r>
  </si>
  <si>
    <t>罗佳玲</t>
  </si>
  <si>
    <t>陈怡卉</t>
  </si>
  <si>
    <t>胡凯南</t>
  </si>
  <si>
    <t>金华市金东区综合行政执法大队</t>
  </si>
  <si>
    <t>鲍健聪</t>
  </si>
  <si>
    <t>柯杰</t>
  </si>
  <si>
    <t>陈桥兵</t>
  </si>
  <si>
    <t>李晶晶</t>
  </si>
  <si>
    <t>陈雨晗</t>
  </si>
  <si>
    <t>吴桐</t>
  </si>
  <si>
    <t>金华市金东区公务员局</t>
  </si>
</sst>
</file>

<file path=xl/styles.xml><?xml version="1.0" encoding="utf-8"?>
<styleSheet xmlns="http://schemas.openxmlformats.org/spreadsheetml/2006/main">
  <numFmts count="7">
    <numFmt numFmtId="41" formatCode="_ * #,##0_ ;_ * \-#,##0_ ;_ * &quot;-&quot;_ ;_ @_ "/>
    <numFmt numFmtId="176" formatCode="0.0_);[Red]\(0.0\)"/>
    <numFmt numFmtId="44" formatCode="_ &quot;￥&quot;* #,##0.00_ ;_ &quot;￥&quot;* \-#,##0.00_ ;_ &quot;￥&quot;* &quot;-&quot;??_ ;_ @_ "/>
    <numFmt numFmtId="42" formatCode="_ &quot;￥&quot;* #,##0_ ;_ &quot;￥&quot;* \-#,##0_ ;_ &quot;￥&quot;* &quot;-&quot;_ ;_ @_ "/>
    <numFmt numFmtId="177" formatCode="0.0000_);[Red]\(0.0000\)"/>
    <numFmt numFmtId="43" formatCode="_ * #,##0.00_ ;_ * \-#,##0.00_ ;_ * &quot;-&quot;??_ ;_ @_ "/>
    <numFmt numFmtId="178" formatCode="0_);[Red]\(0\)"/>
  </numFmts>
  <fonts count="31">
    <font>
      <sz val="10"/>
      <name val="宋体"/>
      <charset val="134"/>
    </font>
    <font>
      <sz val="12"/>
      <name val="黑体"/>
      <charset val="134"/>
    </font>
    <font>
      <sz val="12"/>
      <name val="Times New Roman"/>
      <charset val="134"/>
    </font>
    <font>
      <sz val="12"/>
      <color rgb="FFFF0000"/>
      <name val="Times New Roman"/>
      <charset val="134"/>
    </font>
    <font>
      <sz val="10"/>
      <name val="Times New Roman"/>
      <charset val="134"/>
    </font>
    <font>
      <sz val="11"/>
      <name val="宋体"/>
      <charset val="134"/>
    </font>
    <font>
      <sz val="10"/>
      <name val="仿宋_GB2312"/>
      <charset val="134"/>
    </font>
    <font>
      <sz val="18"/>
      <name val="方正小标宋简体"/>
      <charset val="134"/>
    </font>
    <font>
      <sz val="12"/>
      <name val="宋体"/>
      <charset val="134"/>
    </font>
    <font>
      <sz val="12"/>
      <name val="仿宋_GB2312"/>
      <charset val="134"/>
    </font>
    <font>
      <sz val="12"/>
      <name val="宋体"/>
      <charset val="134"/>
      <scheme val="minor"/>
    </font>
    <font>
      <sz val="11"/>
      <color theme="1"/>
      <name val="宋体"/>
      <charset val="134"/>
      <scheme val="minor"/>
    </font>
    <font>
      <sz val="11"/>
      <color theme="1"/>
      <name val="宋体"/>
      <charset val="0"/>
      <scheme val="minor"/>
    </font>
    <font>
      <sz val="11"/>
      <color theme="0"/>
      <name val="宋体"/>
      <charset val="0"/>
      <scheme val="minor"/>
    </font>
    <font>
      <i/>
      <sz val="11"/>
      <color rgb="FF7F7F7F"/>
      <name val="宋体"/>
      <charset val="0"/>
      <scheme val="minor"/>
    </font>
    <font>
      <sz val="11"/>
      <color rgb="FF9C0006"/>
      <name val="宋体"/>
      <charset val="0"/>
      <scheme val="minor"/>
    </font>
    <font>
      <sz val="11"/>
      <color rgb="FF9C6500"/>
      <name val="宋体"/>
      <charset val="0"/>
      <scheme val="minor"/>
    </font>
    <font>
      <sz val="11"/>
      <color rgb="FF3F3F76"/>
      <name val="宋体"/>
      <charset val="0"/>
      <scheme val="minor"/>
    </font>
    <font>
      <sz val="11"/>
      <color rgb="FFFF0000"/>
      <name val="宋体"/>
      <charset val="0"/>
      <scheme val="minor"/>
    </font>
    <font>
      <u/>
      <sz val="11"/>
      <color rgb="FF0000FF"/>
      <name val="宋体"/>
      <charset val="0"/>
      <scheme val="minor"/>
    </font>
    <font>
      <b/>
      <sz val="11"/>
      <color theme="3"/>
      <name val="宋体"/>
      <charset val="134"/>
      <scheme val="minor"/>
    </font>
    <font>
      <u/>
      <sz val="11"/>
      <color rgb="FF800080"/>
      <name val="宋体"/>
      <charset val="0"/>
      <scheme val="minor"/>
    </font>
    <font>
      <b/>
      <sz val="18"/>
      <color theme="3"/>
      <name val="宋体"/>
      <charset val="134"/>
      <scheme val="minor"/>
    </font>
    <font>
      <b/>
      <sz val="15"/>
      <color theme="3"/>
      <name val="宋体"/>
      <charset val="134"/>
      <scheme val="minor"/>
    </font>
    <font>
      <b/>
      <sz val="13"/>
      <color theme="3"/>
      <name val="宋体"/>
      <charset val="134"/>
      <scheme val="minor"/>
    </font>
    <font>
      <b/>
      <sz val="11"/>
      <color rgb="FFFFFFFF"/>
      <name val="宋体"/>
      <charset val="0"/>
      <scheme val="minor"/>
    </font>
    <font>
      <b/>
      <sz val="11"/>
      <color rgb="FF3F3F3F"/>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b/>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6"/>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9" tint="0.599993896298105"/>
        <bgColor indexed="64"/>
      </patternFill>
    </fill>
    <fill>
      <patternFill patternType="solid">
        <fgColor theme="8"/>
        <bgColor indexed="64"/>
      </patternFill>
    </fill>
    <fill>
      <patternFill patternType="solid">
        <fgColor theme="4" tint="0.599993896298105"/>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rgb="FFFFFFCC"/>
        <bgColor indexed="64"/>
      </patternFill>
    </fill>
    <fill>
      <patternFill patternType="solid">
        <fgColor theme="7"/>
        <bgColor indexed="64"/>
      </patternFill>
    </fill>
    <fill>
      <patternFill patternType="solid">
        <fgColor theme="5" tint="0.399975585192419"/>
        <bgColor indexed="64"/>
      </patternFill>
    </fill>
    <fill>
      <patternFill patternType="solid">
        <fgColor rgb="FFA5A5A5"/>
        <bgColor indexed="64"/>
      </patternFill>
    </fill>
    <fill>
      <patternFill patternType="solid">
        <fgColor rgb="FFF2F2F2"/>
        <bgColor indexed="64"/>
      </patternFill>
    </fill>
    <fill>
      <patternFill patternType="solid">
        <fgColor theme="5"/>
        <bgColor indexed="64"/>
      </patternFill>
    </fill>
    <fill>
      <patternFill patternType="solid">
        <fgColor theme="9" tint="0.799981688894314"/>
        <bgColor indexed="64"/>
      </patternFill>
    </fill>
    <fill>
      <patternFill patternType="solid">
        <fgColor rgb="FFC6EFCE"/>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4"/>
        <bgColor indexed="64"/>
      </patternFill>
    </fill>
    <fill>
      <patternFill patternType="solid">
        <fgColor theme="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2" fontId="11" fillId="0" borderId="0" applyFont="0" applyFill="0" applyBorder="0" applyAlignment="0" applyProtection="0">
      <alignment vertical="center"/>
    </xf>
    <xf numFmtId="0" fontId="12" fillId="13" borderId="0" applyNumberFormat="0" applyBorder="0" applyAlignment="0" applyProtection="0">
      <alignment vertical="center"/>
    </xf>
    <xf numFmtId="0" fontId="17" fillId="16" borderId="4" applyNumberFormat="0" applyAlignment="0" applyProtection="0">
      <alignment vertical="center"/>
    </xf>
    <xf numFmtId="44" fontId="11" fillId="0" borderId="0" applyFont="0" applyFill="0" applyBorder="0" applyAlignment="0" applyProtection="0">
      <alignment vertical="center"/>
    </xf>
    <xf numFmtId="41" fontId="11" fillId="0" borderId="0" applyFont="0" applyFill="0" applyBorder="0" applyAlignment="0" applyProtection="0">
      <alignment vertical="center"/>
    </xf>
    <xf numFmtId="0" fontId="12" fillId="9" borderId="0" applyNumberFormat="0" applyBorder="0" applyAlignment="0" applyProtection="0">
      <alignment vertical="center"/>
    </xf>
    <xf numFmtId="0" fontId="15" fillId="14" borderId="0" applyNumberFormat="0" applyBorder="0" applyAlignment="0" applyProtection="0">
      <alignment vertical="center"/>
    </xf>
    <xf numFmtId="43" fontId="11" fillId="0" borderId="0" applyFont="0" applyFill="0" applyBorder="0" applyAlignment="0" applyProtection="0">
      <alignment vertical="center"/>
    </xf>
    <xf numFmtId="0" fontId="13" fillId="20" borderId="0" applyNumberFormat="0" applyBorder="0" applyAlignment="0" applyProtection="0">
      <alignment vertical="center"/>
    </xf>
    <xf numFmtId="0" fontId="19" fillId="0" borderId="0" applyNumberFormat="0" applyFill="0" applyBorder="0" applyAlignment="0" applyProtection="0">
      <alignment vertical="center"/>
    </xf>
    <xf numFmtId="9" fontId="11" fillId="0" borderId="0" applyFont="0" applyFill="0" applyBorder="0" applyAlignment="0" applyProtection="0">
      <alignment vertical="center"/>
    </xf>
    <xf numFmtId="0" fontId="21" fillId="0" borderId="0" applyNumberFormat="0" applyFill="0" applyBorder="0" applyAlignment="0" applyProtection="0">
      <alignment vertical="center"/>
    </xf>
    <xf numFmtId="0" fontId="11" fillId="22" borderId="5" applyNumberFormat="0" applyFont="0" applyAlignment="0" applyProtection="0">
      <alignment vertical="center"/>
    </xf>
    <xf numFmtId="0" fontId="13" fillId="24" borderId="0" applyNumberFormat="0" applyBorder="0" applyAlignment="0" applyProtection="0">
      <alignment vertical="center"/>
    </xf>
    <xf numFmtId="0" fontId="20"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3" fillId="0" borderId="6" applyNumberFormat="0" applyFill="0" applyAlignment="0" applyProtection="0">
      <alignment vertical="center"/>
    </xf>
    <xf numFmtId="0" fontId="24" fillId="0" borderId="6" applyNumberFormat="0" applyFill="0" applyAlignment="0" applyProtection="0">
      <alignment vertical="center"/>
    </xf>
    <xf numFmtId="0" fontId="13" fillId="12" borderId="0" applyNumberFormat="0" applyBorder="0" applyAlignment="0" applyProtection="0">
      <alignment vertical="center"/>
    </xf>
    <xf numFmtId="0" fontId="20" fillId="0" borderId="8" applyNumberFormat="0" applyFill="0" applyAlignment="0" applyProtection="0">
      <alignment vertical="center"/>
    </xf>
    <xf numFmtId="0" fontId="13" fillId="8" borderId="0" applyNumberFormat="0" applyBorder="0" applyAlignment="0" applyProtection="0">
      <alignment vertical="center"/>
    </xf>
    <xf numFmtId="0" fontId="26" fillId="26" borderId="9" applyNumberFormat="0" applyAlignment="0" applyProtection="0">
      <alignment vertical="center"/>
    </xf>
    <xf numFmtId="0" fontId="27" fillId="26" borderId="4" applyNumberFormat="0" applyAlignment="0" applyProtection="0">
      <alignment vertical="center"/>
    </xf>
    <xf numFmtId="0" fontId="25" fillId="25" borderId="7" applyNumberFormat="0" applyAlignment="0" applyProtection="0">
      <alignment vertical="center"/>
    </xf>
    <xf numFmtId="0" fontId="12" fillId="28" borderId="0" applyNumberFormat="0" applyBorder="0" applyAlignment="0" applyProtection="0">
      <alignment vertical="center"/>
    </xf>
    <xf numFmtId="0" fontId="13" fillId="27" borderId="0" applyNumberFormat="0" applyBorder="0" applyAlignment="0" applyProtection="0">
      <alignment vertical="center"/>
    </xf>
    <xf numFmtId="0" fontId="28" fillId="0" borderId="10" applyNumberFormat="0" applyFill="0" applyAlignment="0" applyProtection="0">
      <alignment vertical="center"/>
    </xf>
    <xf numFmtId="0" fontId="30" fillId="0" borderId="11" applyNumberFormat="0" applyFill="0" applyAlignment="0" applyProtection="0">
      <alignment vertical="center"/>
    </xf>
    <xf numFmtId="0" fontId="29" fillId="29" borderId="0" applyNumberFormat="0" applyBorder="0" applyAlignment="0" applyProtection="0">
      <alignment vertical="center"/>
    </xf>
    <xf numFmtId="0" fontId="16" fillId="15" borderId="0" applyNumberFormat="0" applyBorder="0" applyAlignment="0" applyProtection="0">
      <alignment vertical="center"/>
    </xf>
    <xf numFmtId="0" fontId="12" fillId="31" borderId="0" applyNumberFormat="0" applyBorder="0" applyAlignment="0" applyProtection="0">
      <alignment vertical="center"/>
    </xf>
    <xf numFmtId="0" fontId="13" fillId="32" borderId="0" applyNumberFormat="0" applyBorder="0" applyAlignment="0" applyProtection="0">
      <alignment vertical="center"/>
    </xf>
    <xf numFmtId="0" fontId="12" fillId="21" borderId="0" applyNumberFormat="0" applyBorder="0" applyAlignment="0" applyProtection="0">
      <alignment vertical="center"/>
    </xf>
    <xf numFmtId="0" fontId="12" fillId="19" borderId="0" applyNumberFormat="0" applyBorder="0" applyAlignment="0" applyProtection="0">
      <alignment vertical="center"/>
    </xf>
    <xf numFmtId="0" fontId="12" fillId="30" borderId="0" applyNumberFormat="0" applyBorder="0" applyAlignment="0" applyProtection="0">
      <alignment vertical="center"/>
    </xf>
    <xf numFmtId="0" fontId="12" fillId="5" borderId="0" applyNumberFormat="0" applyBorder="0" applyAlignment="0" applyProtection="0">
      <alignment vertical="center"/>
    </xf>
    <xf numFmtId="0" fontId="13" fillId="7" borderId="0" applyNumberFormat="0" applyBorder="0" applyAlignment="0" applyProtection="0">
      <alignment vertical="center"/>
    </xf>
    <xf numFmtId="0" fontId="13" fillId="23" borderId="0" applyNumberFormat="0" applyBorder="0" applyAlignment="0" applyProtection="0">
      <alignment vertical="center"/>
    </xf>
    <xf numFmtId="0" fontId="12" fillId="4" borderId="0" applyNumberFormat="0" applyBorder="0" applyAlignment="0" applyProtection="0">
      <alignment vertical="center"/>
    </xf>
    <xf numFmtId="0" fontId="12" fillId="3" borderId="0" applyNumberFormat="0" applyBorder="0" applyAlignment="0" applyProtection="0">
      <alignment vertical="center"/>
    </xf>
    <xf numFmtId="0" fontId="13" fillId="18" borderId="0" applyNumberFormat="0" applyBorder="0" applyAlignment="0" applyProtection="0">
      <alignment vertical="center"/>
    </xf>
    <xf numFmtId="0" fontId="12" fillId="6" borderId="0" applyNumberFormat="0" applyBorder="0" applyAlignment="0" applyProtection="0">
      <alignment vertical="center"/>
    </xf>
    <xf numFmtId="0" fontId="13" fillId="11" borderId="0" applyNumberFormat="0" applyBorder="0" applyAlignment="0" applyProtection="0">
      <alignment vertical="center"/>
    </xf>
    <xf numFmtId="0" fontId="13" fillId="33" borderId="0" applyNumberFormat="0" applyBorder="0" applyAlignment="0" applyProtection="0">
      <alignment vertical="center"/>
    </xf>
    <xf numFmtId="0" fontId="12" fillId="17" borderId="0" applyNumberFormat="0" applyBorder="0" applyAlignment="0" applyProtection="0">
      <alignment vertical="center"/>
    </xf>
    <xf numFmtId="0" fontId="13" fillId="10" borderId="0" applyNumberFormat="0" applyBorder="0" applyAlignment="0" applyProtection="0">
      <alignment vertical="center"/>
    </xf>
    <xf numFmtId="0" fontId="0" fillId="0" borderId="0"/>
  </cellStyleXfs>
  <cellXfs count="43">
    <xf numFmtId="0" fontId="0" fillId="0" borderId="0" xfId="0"/>
    <xf numFmtId="0" fontId="1" fillId="0" borderId="0" xfId="0" applyFont="1" applyFill="1" applyAlignment="1">
      <alignment horizontal="center" vertical="center" wrapText="1"/>
    </xf>
    <xf numFmtId="0" fontId="2" fillId="0" borderId="0" xfId="0" applyFont="1" applyFill="1" applyAlignment="1">
      <alignment horizontal="left" vertical="center"/>
    </xf>
    <xf numFmtId="0" fontId="3" fillId="0" borderId="0" xfId="0" applyFont="1" applyFill="1" applyAlignment="1">
      <alignment horizontal="left" vertical="center"/>
    </xf>
    <xf numFmtId="0" fontId="4" fillId="0" borderId="0" xfId="0" applyFont="1"/>
    <xf numFmtId="0" fontId="0" fillId="0" borderId="0" xfId="0" applyFill="1" applyAlignment="1">
      <alignment horizontal="center"/>
    </xf>
    <xf numFmtId="0" fontId="0" fillId="0" borderId="0" xfId="0" applyFill="1" applyAlignment="1">
      <alignment horizontal="left"/>
    </xf>
    <xf numFmtId="0" fontId="5" fillId="0" borderId="0" xfId="0" applyFont="1" applyFill="1" applyAlignment="1">
      <alignment horizontal="left"/>
    </xf>
    <xf numFmtId="177" fontId="0" fillId="0" borderId="0" xfId="0" applyNumberFormat="1" applyFill="1" applyAlignment="1">
      <alignment horizontal="center"/>
    </xf>
    <xf numFmtId="176" fontId="4" fillId="2" borderId="0" xfId="0" applyNumberFormat="1" applyFont="1" applyFill="1" applyAlignment="1">
      <alignment horizontal="left"/>
    </xf>
    <xf numFmtId="177" fontId="4" fillId="0" borderId="0" xfId="0" applyNumberFormat="1" applyFont="1" applyFill="1" applyAlignment="1">
      <alignment horizontal="left"/>
    </xf>
    <xf numFmtId="178" fontId="4" fillId="0" borderId="0" xfId="0" applyNumberFormat="1" applyFont="1" applyFill="1" applyAlignment="1">
      <alignment horizontal="left"/>
    </xf>
    <xf numFmtId="0" fontId="6" fillId="0" borderId="0" xfId="0" applyFont="1" applyFill="1" applyAlignment="1">
      <alignment horizontal="center"/>
    </xf>
    <xf numFmtId="0" fontId="7" fillId="0" borderId="0" xfId="0" applyFont="1" applyFill="1" applyBorder="1" applyAlignment="1">
      <alignment horizontal="center" vertical="center" wrapText="1"/>
    </xf>
    <xf numFmtId="0" fontId="7" fillId="0" borderId="0" xfId="0" applyFont="1" applyFill="1" applyBorder="1" applyAlignment="1">
      <alignment horizontal="center" vertical="center"/>
    </xf>
    <xf numFmtId="0" fontId="7" fillId="2" borderId="0" xfId="0" applyFont="1" applyFill="1" applyBorder="1" applyAlignment="1">
      <alignment horizontal="center" vertical="center"/>
    </xf>
    <xf numFmtId="0" fontId="1" fillId="0" borderId="1" xfId="0" applyNumberFormat="1" applyFont="1" applyFill="1" applyBorder="1" applyAlignment="1">
      <alignment horizontal="center" vertical="center" wrapText="1"/>
    </xf>
    <xf numFmtId="177" fontId="1" fillId="0" borderId="1" xfId="0" applyNumberFormat="1" applyFont="1" applyFill="1" applyBorder="1" applyAlignment="1">
      <alignment horizontal="center" vertical="center" wrapText="1"/>
    </xf>
    <xf numFmtId="0" fontId="1" fillId="2"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 xfId="0" applyNumberFormat="1" applyFont="1" applyFill="1" applyBorder="1" applyAlignment="1">
      <alignment horizontal="center" vertical="center"/>
    </xf>
    <xf numFmtId="0" fontId="0" fillId="0" borderId="1" xfId="0" applyNumberFormat="1" applyFont="1" applyFill="1" applyBorder="1" applyAlignment="1">
      <alignment horizontal="left" vertical="center" wrapText="1"/>
    </xf>
    <xf numFmtId="0" fontId="0" fillId="0" borderId="1" xfId="0" applyNumberFormat="1" applyFont="1" applyFill="1" applyBorder="1" applyAlignment="1">
      <alignment horizontal="left" vertical="center"/>
    </xf>
    <xf numFmtId="177" fontId="2" fillId="0" borderId="1" xfId="0" applyNumberFormat="1" applyFont="1" applyFill="1" applyBorder="1" applyAlignment="1">
      <alignment horizontal="center" vertical="center"/>
    </xf>
    <xf numFmtId="176"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xf>
    <xf numFmtId="0" fontId="8" fillId="0" borderId="1" xfId="0" applyNumberFormat="1" applyFont="1" applyFill="1" applyBorder="1" applyAlignment="1">
      <alignment horizontal="center" vertical="center"/>
    </xf>
    <xf numFmtId="176" fontId="8" fillId="2" borderId="2" xfId="0" applyNumberFormat="1" applyFont="1" applyFill="1" applyBorder="1" applyAlignment="1">
      <alignment horizontal="center" vertical="center"/>
    </xf>
    <xf numFmtId="176" fontId="2" fillId="2" borderId="3" xfId="0" applyNumberFormat="1" applyFont="1" applyFill="1" applyBorder="1" applyAlignment="1">
      <alignment horizontal="center" vertical="center"/>
    </xf>
    <xf numFmtId="178" fontId="2" fillId="0" borderId="1" xfId="0" applyNumberFormat="1" applyFont="1" applyFill="1" applyBorder="1" applyAlignment="1">
      <alignment horizontal="center" vertical="center"/>
    </xf>
    <xf numFmtId="0" fontId="9" fillId="0" borderId="1" xfId="0" applyNumberFormat="1"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NumberFormat="1" applyFont="1" applyFill="1" applyBorder="1" applyAlignment="1">
      <alignment horizontal="center" vertical="center"/>
    </xf>
    <xf numFmtId="0" fontId="2" fillId="0" borderId="0" xfId="0" applyNumberFormat="1" applyFont="1" applyFill="1" applyBorder="1" applyAlignment="1">
      <alignment horizontal="left" vertical="center"/>
    </xf>
    <xf numFmtId="0" fontId="2" fillId="0" borderId="0" xfId="0" applyNumberFormat="1" applyFont="1" applyFill="1" applyBorder="1" applyAlignment="1">
      <alignment horizontal="center" vertical="center"/>
    </xf>
    <xf numFmtId="177" fontId="2" fillId="0" borderId="0" xfId="0" applyNumberFormat="1" applyFont="1" applyFill="1" applyBorder="1" applyAlignment="1">
      <alignment horizontal="center" vertical="center"/>
    </xf>
    <xf numFmtId="176" fontId="2" fillId="2" borderId="0" xfId="0" applyNumberFormat="1" applyFont="1" applyFill="1" applyBorder="1" applyAlignment="1">
      <alignment horizontal="center" vertical="center"/>
    </xf>
    <xf numFmtId="0" fontId="4" fillId="0" borderId="0" xfId="0" applyFont="1" applyAlignment="1">
      <alignment vertical="center"/>
    </xf>
    <xf numFmtId="0" fontId="10" fillId="0" borderId="0" xfId="0" applyFont="1" applyAlignment="1">
      <alignment horizontal="center" vertical="center"/>
    </xf>
    <xf numFmtId="0" fontId="10" fillId="2" borderId="0" xfId="0" applyFont="1" applyFill="1" applyAlignment="1">
      <alignment horizontal="center" vertical="center"/>
    </xf>
    <xf numFmtId="31" fontId="2" fillId="0" borderId="0" xfId="0" applyNumberFormat="1" applyFont="1" applyFill="1" applyAlignment="1">
      <alignment horizontal="center" vertical="center"/>
    </xf>
    <xf numFmtId="31" fontId="2" fillId="2" borderId="0" xfId="0" applyNumberFormat="1" applyFont="1" applyFill="1" applyAlignment="1">
      <alignment horizontal="center" vertical="center"/>
    </xf>
    <xf numFmtId="178" fontId="2" fillId="0" borderId="0" xfId="0" applyNumberFormat="1" applyFont="1" applyFill="1" applyBorder="1" applyAlignment="1">
      <alignment horizontal="center" vertical="center"/>
    </xf>
    <xf numFmtId="0" fontId="1" fillId="0" borderId="1" xfId="0" applyNumberFormat="1" applyFont="1" applyFill="1" applyBorder="1" applyAlignment="1" quotePrefix="1">
      <alignment horizontal="center" vertical="center" wrapText="1"/>
    </xf>
    <xf numFmtId="177" fontId="1" fillId="0" borderId="1" xfId="0" applyNumberFormat="1" applyFont="1" applyFill="1" applyBorder="1" applyAlignment="1" quotePrefix="1">
      <alignment horizontal="center" vertical="center" wrapText="1"/>
    </xf>
    <xf numFmtId="0" fontId="1" fillId="2" borderId="1" xfId="0" applyNumberFormat="1" applyFont="1" applyFill="1" applyBorder="1" applyAlignment="1" quotePrefix="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86"/>
  <sheetViews>
    <sheetView tabSelected="1" view="pageBreakPreview" zoomScaleNormal="100" workbookViewId="0">
      <selection activeCell="N7" sqref="N7"/>
    </sheetView>
  </sheetViews>
  <sheetFormatPr defaultColWidth="9" defaultRowHeight="13.5"/>
  <cols>
    <col min="1" max="1" width="6.28571428571429" style="5" customWidth="1"/>
    <col min="2" max="2" width="10" style="5" customWidth="1"/>
    <col min="3" max="3" width="31.2857142857143" style="6" customWidth="1"/>
    <col min="4" max="4" width="28.1428571428571" style="7" customWidth="1"/>
    <col min="5" max="5" width="15.1428571428571" style="5" customWidth="1"/>
    <col min="6" max="6" width="15.1428571428571" style="8" customWidth="1"/>
    <col min="7" max="7" width="12.5714285714286" style="9" customWidth="1"/>
    <col min="8" max="9" width="12.5714285714286" style="10" customWidth="1"/>
    <col min="10" max="10" width="9.71428571428571" style="11" customWidth="1"/>
    <col min="11" max="11" width="12.8571428571429" style="12" customWidth="1"/>
    <col min="12" max="16384" width="9.14285714285714" style="6"/>
  </cols>
  <sheetData>
    <row r="1" ht="29.25" customHeight="1" spans="1:11">
      <c r="A1" s="13" t="s">
        <v>0</v>
      </c>
      <c r="B1" s="14"/>
      <c r="C1" s="14"/>
      <c r="D1" s="14"/>
      <c r="E1" s="14"/>
      <c r="F1" s="14"/>
      <c r="G1" s="15"/>
      <c r="H1" s="14"/>
      <c r="I1" s="14"/>
      <c r="J1" s="14"/>
      <c r="K1" s="14"/>
    </row>
    <row r="2" s="1" customFormat="1" ht="34.5" customHeight="1" spans="1:11">
      <c r="A2" s="43" t="s">
        <v>1</v>
      </c>
      <c r="B2" s="43" t="s">
        <v>2</v>
      </c>
      <c r="C2" s="43" t="s">
        <v>3</v>
      </c>
      <c r="D2" s="43" t="s">
        <v>4</v>
      </c>
      <c r="E2" s="43" t="s">
        <v>5</v>
      </c>
      <c r="F2" s="44" t="s">
        <v>6</v>
      </c>
      <c r="G2" s="45" t="s">
        <v>7</v>
      </c>
      <c r="H2" s="44" t="s">
        <v>8</v>
      </c>
      <c r="I2" s="43" t="s">
        <v>9</v>
      </c>
      <c r="J2" s="43" t="s">
        <v>10</v>
      </c>
      <c r="K2" s="43" t="s">
        <v>11</v>
      </c>
    </row>
    <row r="3" s="2" customFormat="1" ht="23.25" customHeight="1" spans="1:11">
      <c r="A3" s="19">
        <v>1</v>
      </c>
      <c r="B3" s="20" t="s">
        <v>12</v>
      </c>
      <c r="C3" s="21" t="s">
        <v>13</v>
      </c>
      <c r="D3" s="22" t="s">
        <v>14</v>
      </c>
      <c r="E3" s="20">
        <v>140</v>
      </c>
      <c r="F3" s="23">
        <f t="shared" ref="F3:F66" si="0">E3*0.4/2</f>
        <v>28</v>
      </c>
      <c r="G3" s="24">
        <v>77</v>
      </c>
      <c r="H3" s="23">
        <f t="shared" ref="H3:H28" si="1">G3*0.6</f>
        <v>46.2</v>
      </c>
      <c r="I3" s="23">
        <f t="shared" ref="I3:I66" si="2">F3+H3</f>
        <v>74.2</v>
      </c>
      <c r="J3" s="29">
        <v>1</v>
      </c>
      <c r="K3" s="30" t="s">
        <v>15</v>
      </c>
    </row>
    <row r="4" s="2" customFormat="1" ht="23.25" customHeight="1" spans="1:11">
      <c r="A4" s="19">
        <v>2</v>
      </c>
      <c r="B4" s="20" t="s">
        <v>16</v>
      </c>
      <c r="C4" s="21" t="s">
        <v>13</v>
      </c>
      <c r="D4" s="22" t="s">
        <v>14</v>
      </c>
      <c r="E4" s="20">
        <v>131</v>
      </c>
      <c r="F4" s="23">
        <f t="shared" si="0"/>
        <v>26.2</v>
      </c>
      <c r="G4" s="25">
        <v>80</v>
      </c>
      <c r="H4" s="23">
        <f t="shared" si="1"/>
        <v>48</v>
      </c>
      <c r="I4" s="23">
        <f t="shared" si="2"/>
        <v>74.2</v>
      </c>
      <c r="J4" s="29">
        <v>1</v>
      </c>
      <c r="K4" s="30" t="s">
        <v>15</v>
      </c>
    </row>
    <row r="5" s="2" customFormat="1" ht="23.25" customHeight="1" spans="1:11">
      <c r="A5" s="19">
        <v>3</v>
      </c>
      <c r="B5" s="20" t="s">
        <v>17</v>
      </c>
      <c r="C5" s="21" t="s">
        <v>13</v>
      </c>
      <c r="D5" s="22" t="s">
        <v>14</v>
      </c>
      <c r="E5" s="20">
        <v>133.4</v>
      </c>
      <c r="F5" s="23">
        <f t="shared" si="0"/>
        <v>26.68</v>
      </c>
      <c r="G5" s="24">
        <v>78.8</v>
      </c>
      <c r="H5" s="23">
        <f t="shared" si="1"/>
        <v>47.28</v>
      </c>
      <c r="I5" s="23">
        <f t="shared" si="2"/>
        <v>73.96</v>
      </c>
      <c r="J5" s="29">
        <v>3</v>
      </c>
      <c r="K5" s="30" t="s">
        <v>15</v>
      </c>
    </row>
    <row r="6" s="2" customFormat="1" ht="23.25" customHeight="1" spans="1:11">
      <c r="A6" s="19">
        <v>4</v>
      </c>
      <c r="B6" s="20" t="s">
        <v>18</v>
      </c>
      <c r="C6" s="21" t="s">
        <v>13</v>
      </c>
      <c r="D6" s="22" t="s">
        <v>14</v>
      </c>
      <c r="E6" s="20">
        <v>132.6</v>
      </c>
      <c r="F6" s="23">
        <f t="shared" si="0"/>
        <v>26.52</v>
      </c>
      <c r="G6" s="24">
        <v>78.4</v>
      </c>
      <c r="H6" s="23">
        <f t="shared" si="1"/>
        <v>47.04</v>
      </c>
      <c r="I6" s="23">
        <f t="shared" si="2"/>
        <v>73.56</v>
      </c>
      <c r="J6" s="29">
        <v>4</v>
      </c>
      <c r="K6" s="30" t="s">
        <v>15</v>
      </c>
    </row>
    <row r="7" s="2" customFormat="1" ht="23.25" customHeight="1" spans="1:11">
      <c r="A7" s="19">
        <v>5</v>
      </c>
      <c r="B7" s="20" t="s">
        <v>19</v>
      </c>
      <c r="C7" s="21" t="s">
        <v>13</v>
      </c>
      <c r="D7" s="22" t="s">
        <v>14</v>
      </c>
      <c r="E7" s="20">
        <v>127.8</v>
      </c>
      <c r="F7" s="23">
        <f t="shared" si="0"/>
        <v>25.56</v>
      </c>
      <c r="G7" s="25">
        <v>79.4</v>
      </c>
      <c r="H7" s="23">
        <f t="shared" si="1"/>
        <v>47.64</v>
      </c>
      <c r="I7" s="23">
        <f t="shared" si="2"/>
        <v>73.2</v>
      </c>
      <c r="J7" s="29">
        <v>5</v>
      </c>
      <c r="K7" s="30"/>
    </row>
    <row r="8" s="2" customFormat="1" ht="23.25" customHeight="1" spans="1:11">
      <c r="A8" s="19">
        <v>6</v>
      </c>
      <c r="B8" s="26" t="s">
        <v>20</v>
      </c>
      <c r="C8" s="21" t="s">
        <v>13</v>
      </c>
      <c r="D8" s="22" t="s">
        <v>14</v>
      </c>
      <c r="E8" s="20">
        <v>128.3</v>
      </c>
      <c r="F8" s="23">
        <f t="shared" si="0"/>
        <v>25.66</v>
      </c>
      <c r="G8" s="25">
        <v>74.2</v>
      </c>
      <c r="H8" s="23">
        <f t="shared" si="1"/>
        <v>44.52</v>
      </c>
      <c r="I8" s="23">
        <f t="shared" si="2"/>
        <v>70.18</v>
      </c>
      <c r="J8" s="29">
        <v>6</v>
      </c>
      <c r="K8" s="30"/>
    </row>
    <row r="9" s="2" customFormat="1" ht="23.25" customHeight="1" spans="1:11">
      <c r="A9" s="19">
        <v>7</v>
      </c>
      <c r="B9" s="26" t="s">
        <v>21</v>
      </c>
      <c r="C9" s="22" t="s">
        <v>13</v>
      </c>
      <c r="D9" s="22" t="s">
        <v>22</v>
      </c>
      <c r="E9" s="20">
        <v>154.1</v>
      </c>
      <c r="F9" s="23">
        <f t="shared" si="0"/>
        <v>30.82</v>
      </c>
      <c r="G9" s="24">
        <v>83.8</v>
      </c>
      <c r="H9" s="23">
        <f t="shared" si="1"/>
        <v>50.28</v>
      </c>
      <c r="I9" s="23">
        <f t="shared" si="2"/>
        <v>81.1</v>
      </c>
      <c r="J9" s="29">
        <v>1</v>
      </c>
      <c r="K9" s="30" t="s">
        <v>15</v>
      </c>
    </row>
    <row r="10" s="2" customFormat="1" ht="23.25" customHeight="1" spans="1:11">
      <c r="A10" s="19">
        <v>8</v>
      </c>
      <c r="B10" s="26" t="s">
        <v>23</v>
      </c>
      <c r="C10" s="22" t="s">
        <v>13</v>
      </c>
      <c r="D10" s="22" t="s">
        <v>22</v>
      </c>
      <c r="E10" s="20">
        <v>135.2</v>
      </c>
      <c r="F10" s="23">
        <f t="shared" si="0"/>
        <v>27.04</v>
      </c>
      <c r="G10" s="24">
        <v>84</v>
      </c>
      <c r="H10" s="23">
        <f t="shared" si="1"/>
        <v>50.4</v>
      </c>
      <c r="I10" s="23">
        <f t="shared" si="2"/>
        <v>77.44</v>
      </c>
      <c r="J10" s="29">
        <v>2</v>
      </c>
      <c r="K10" s="30" t="s">
        <v>15</v>
      </c>
    </row>
    <row r="11" s="2" customFormat="1" ht="23.25" customHeight="1" spans="1:11">
      <c r="A11" s="19">
        <v>9</v>
      </c>
      <c r="B11" s="26" t="s">
        <v>24</v>
      </c>
      <c r="C11" s="22" t="s">
        <v>13</v>
      </c>
      <c r="D11" s="22" t="s">
        <v>22</v>
      </c>
      <c r="E11" s="20">
        <v>136.5</v>
      </c>
      <c r="F11" s="23">
        <f t="shared" si="0"/>
        <v>27.3</v>
      </c>
      <c r="G11" s="24">
        <v>79.6</v>
      </c>
      <c r="H11" s="23">
        <f t="shared" si="1"/>
        <v>47.76</v>
      </c>
      <c r="I11" s="23">
        <f t="shared" si="2"/>
        <v>75.06</v>
      </c>
      <c r="J11" s="29">
        <v>3</v>
      </c>
      <c r="K11" s="30" t="s">
        <v>15</v>
      </c>
    </row>
    <row r="12" s="2" customFormat="1" ht="23.25" customHeight="1" spans="1:11">
      <c r="A12" s="19">
        <v>10</v>
      </c>
      <c r="B12" s="26" t="s">
        <v>25</v>
      </c>
      <c r="C12" s="22" t="s">
        <v>13</v>
      </c>
      <c r="D12" s="22" t="s">
        <v>22</v>
      </c>
      <c r="E12" s="20">
        <v>134.6</v>
      </c>
      <c r="F12" s="23">
        <f t="shared" si="0"/>
        <v>26.92</v>
      </c>
      <c r="G12" s="24">
        <v>78.6</v>
      </c>
      <c r="H12" s="23">
        <f t="shared" si="1"/>
        <v>47.16</v>
      </c>
      <c r="I12" s="23">
        <f t="shared" si="2"/>
        <v>74.08</v>
      </c>
      <c r="J12" s="29">
        <v>4</v>
      </c>
      <c r="K12" s="30" t="s">
        <v>15</v>
      </c>
    </row>
    <row r="13" s="2" customFormat="1" ht="23.25" customHeight="1" spans="1:11">
      <c r="A13" s="19">
        <v>11</v>
      </c>
      <c r="B13" s="26" t="s">
        <v>26</v>
      </c>
      <c r="C13" s="22" t="s">
        <v>13</v>
      </c>
      <c r="D13" s="22" t="s">
        <v>22</v>
      </c>
      <c r="E13" s="20">
        <v>133.3</v>
      </c>
      <c r="F13" s="23">
        <f t="shared" si="0"/>
        <v>26.66</v>
      </c>
      <c r="G13" s="24">
        <v>78.2</v>
      </c>
      <c r="H13" s="23">
        <f t="shared" si="1"/>
        <v>46.92</v>
      </c>
      <c r="I13" s="23">
        <f t="shared" si="2"/>
        <v>73.58</v>
      </c>
      <c r="J13" s="29">
        <v>5</v>
      </c>
      <c r="K13" s="30"/>
    </row>
    <row r="14" s="2" customFormat="1" ht="23.25" customHeight="1" spans="1:11">
      <c r="A14" s="19">
        <v>12</v>
      </c>
      <c r="B14" s="20" t="s">
        <v>27</v>
      </c>
      <c r="C14" s="22" t="s">
        <v>13</v>
      </c>
      <c r="D14" s="22" t="s">
        <v>22</v>
      </c>
      <c r="E14" s="20">
        <v>134.6</v>
      </c>
      <c r="F14" s="23">
        <f t="shared" si="0"/>
        <v>26.92</v>
      </c>
      <c r="G14" s="24">
        <v>72.8</v>
      </c>
      <c r="H14" s="23">
        <f t="shared" si="1"/>
        <v>43.68</v>
      </c>
      <c r="I14" s="23">
        <f t="shared" si="2"/>
        <v>70.6</v>
      </c>
      <c r="J14" s="29">
        <v>6</v>
      </c>
      <c r="K14" s="30"/>
    </row>
    <row r="15" s="2" customFormat="1" ht="23.25" customHeight="1" spans="1:11">
      <c r="A15" s="19">
        <v>13</v>
      </c>
      <c r="B15" s="26" t="s">
        <v>28</v>
      </c>
      <c r="C15" s="22" t="s">
        <v>13</v>
      </c>
      <c r="D15" s="22" t="s">
        <v>29</v>
      </c>
      <c r="E15" s="20">
        <v>143</v>
      </c>
      <c r="F15" s="23">
        <f t="shared" si="0"/>
        <v>28.6</v>
      </c>
      <c r="G15" s="24">
        <v>89.8</v>
      </c>
      <c r="H15" s="23">
        <f t="shared" si="1"/>
        <v>53.88</v>
      </c>
      <c r="I15" s="23">
        <f t="shared" si="2"/>
        <v>82.48</v>
      </c>
      <c r="J15" s="29">
        <v>1</v>
      </c>
      <c r="K15" s="30" t="s">
        <v>15</v>
      </c>
    </row>
    <row r="16" s="2" customFormat="1" ht="23.25" customHeight="1" spans="1:11">
      <c r="A16" s="19">
        <v>14</v>
      </c>
      <c r="B16" s="26" t="s">
        <v>30</v>
      </c>
      <c r="C16" s="22" t="s">
        <v>13</v>
      </c>
      <c r="D16" s="22" t="s">
        <v>29</v>
      </c>
      <c r="E16" s="20">
        <v>148.3</v>
      </c>
      <c r="F16" s="23">
        <f t="shared" si="0"/>
        <v>29.66</v>
      </c>
      <c r="G16" s="24">
        <v>78.6</v>
      </c>
      <c r="H16" s="23">
        <f t="shared" si="1"/>
        <v>47.16</v>
      </c>
      <c r="I16" s="23">
        <f t="shared" si="2"/>
        <v>76.82</v>
      </c>
      <c r="J16" s="29">
        <v>2</v>
      </c>
      <c r="K16" s="30" t="s">
        <v>15</v>
      </c>
    </row>
    <row r="17" s="2" customFormat="1" ht="23.25" customHeight="1" spans="1:11">
      <c r="A17" s="19">
        <v>15</v>
      </c>
      <c r="B17" s="20" t="s">
        <v>31</v>
      </c>
      <c r="C17" s="22" t="s">
        <v>13</v>
      </c>
      <c r="D17" s="22" t="s">
        <v>29</v>
      </c>
      <c r="E17" s="20">
        <v>140</v>
      </c>
      <c r="F17" s="23">
        <f t="shared" si="0"/>
        <v>28</v>
      </c>
      <c r="G17" s="24">
        <v>79.4</v>
      </c>
      <c r="H17" s="23">
        <f t="shared" si="1"/>
        <v>47.64</v>
      </c>
      <c r="I17" s="23">
        <f t="shared" si="2"/>
        <v>75.64</v>
      </c>
      <c r="J17" s="29">
        <v>3</v>
      </c>
      <c r="K17" s="30"/>
    </row>
    <row r="18" s="2" customFormat="1" ht="21" customHeight="1" spans="1:11">
      <c r="A18" s="19">
        <v>16</v>
      </c>
      <c r="B18" s="26" t="s">
        <v>32</v>
      </c>
      <c r="C18" s="22" t="s">
        <v>33</v>
      </c>
      <c r="D18" s="22" t="s">
        <v>34</v>
      </c>
      <c r="E18" s="20">
        <v>128.2</v>
      </c>
      <c r="F18" s="23">
        <f t="shared" si="0"/>
        <v>25.64</v>
      </c>
      <c r="G18" s="24">
        <v>80.2</v>
      </c>
      <c r="H18" s="23">
        <f t="shared" si="1"/>
        <v>48.12</v>
      </c>
      <c r="I18" s="23">
        <f t="shared" si="2"/>
        <v>73.76</v>
      </c>
      <c r="J18" s="29">
        <v>1</v>
      </c>
      <c r="K18" s="30" t="s">
        <v>15</v>
      </c>
    </row>
    <row r="19" s="2" customFormat="1" ht="21" customHeight="1" spans="1:11">
      <c r="A19" s="19">
        <v>17</v>
      </c>
      <c r="B19" s="26" t="s">
        <v>35</v>
      </c>
      <c r="C19" s="22" t="s">
        <v>33</v>
      </c>
      <c r="D19" s="22" t="s">
        <v>34</v>
      </c>
      <c r="E19" s="20">
        <v>134.2</v>
      </c>
      <c r="F19" s="23">
        <f t="shared" si="0"/>
        <v>26.84</v>
      </c>
      <c r="G19" s="24">
        <v>77.6</v>
      </c>
      <c r="H19" s="23">
        <f t="shared" si="1"/>
        <v>46.56</v>
      </c>
      <c r="I19" s="23">
        <f t="shared" si="2"/>
        <v>73.4</v>
      </c>
      <c r="J19" s="29">
        <v>2</v>
      </c>
      <c r="K19" s="30" t="s">
        <v>15</v>
      </c>
    </row>
    <row r="20" s="2" customFormat="1" ht="21" customHeight="1" spans="1:11">
      <c r="A20" s="19">
        <v>18</v>
      </c>
      <c r="B20" s="20" t="s">
        <v>36</v>
      </c>
      <c r="C20" s="22" t="s">
        <v>33</v>
      </c>
      <c r="D20" s="22" t="s">
        <v>34</v>
      </c>
      <c r="E20" s="20">
        <v>121.5</v>
      </c>
      <c r="F20" s="23">
        <f t="shared" si="0"/>
        <v>24.3</v>
      </c>
      <c r="G20" s="24">
        <v>76.8</v>
      </c>
      <c r="H20" s="23">
        <f t="shared" si="1"/>
        <v>46.08</v>
      </c>
      <c r="I20" s="23">
        <f t="shared" si="2"/>
        <v>70.38</v>
      </c>
      <c r="J20" s="29">
        <v>3</v>
      </c>
      <c r="K20" s="30"/>
    </row>
    <row r="21" s="2" customFormat="1" ht="21" customHeight="1" spans="1:11">
      <c r="A21" s="19">
        <v>19</v>
      </c>
      <c r="B21" s="26" t="s">
        <v>37</v>
      </c>
      <c r="C21" s="22" t="s">
        <v>33</v>
      </c>
      <c r="D21" s="22" t="s">
        <v>38</v>
      </c>
      <c r="E21" s="20">
        <v>148</v>
      </c>
      <c r="F21" s="23">
        <f t="shared" si="0"/>
        <v>29.6</v>
      </c>
      <c r="G21" s="24">
        <v>80.6</v>
      </c>
      <c r="H21" s="23">
        <f t="shared" si="1"/>
        <v>48.36</v>
      </c>
      <c r="I21" s="23">
        <f t="shared" si="2"/>
        <v>77.96</v>
      </c>
      <c r="J21" s="29">
        <v>1</v>
      </c>
      <c r="K21" s="30" t="s">
        <v>15</v>
      </c>
    </row>
    <row r="22" s="2" customFormat="1" ht="21" customHeight="1" spans="1:11">
      <c r="A22" s="19">
        <v>20</v>
      </c>
      <c r="B22" s="26" t="s">
        <v>39</v>
      </c>
      <c r="C22" s="22" t="s">
        <v>33</v>
      </c>
      <c r="D22" s="22" t="s">
        <v>38</v>
      </c>
      <c r="E22" s="20">
        <v>141.8</v>
      </c>
      <c r="F22" s="23">
        <f t="shared" si="0"/>
        <v>28.36</v>
      </c>
      <c r="G22" s="24">
        <v>81</v>
      </c>
      <c r="H22" s="23">
        <f t="shared" si="1"/>
        <v>48.6</v>
      </c>
      <c r="I22" s="23">
        <f t="shared" si="2"/>
        <v>76.96</v>
      </c>
      <c r="J22" s="29">
        <v>2</v>
      </c>
      <c r="K22" s="30" t="s">
        <v>15</v>
      </c>
    </row>
    <row r="23" s="2" customFormat="1" ht="21" customHeight="1" spans="1:11">
      <c r="A23" s="19">
        <v>21</v>
      </c>
      <c r="B23" s="26" t="s">
        <v>40</v>
      </c>
      <c r="C23" s="22" t="s">
        <v>33</v>
      </c>
      <c r="D23" s="22" t="s">
        <v>38</v>
      </c>
      <c r="E23" s="20">
        <v>148.4</v>
      </c>
      <c r="F23" s="23">
        <f t="shared" si="0"/>
        <v>29.68</v>
      </c>
      <c r="G23" s="24">
        <v>77.6</v>
      </c>
      <c r="H23" s="23">
        <f t="shared" si="1"/>
        <v>46.56</v>
      </c>
      <c r="I23" s="23">
        <f t="shared" si="2"/>
        <v>76.24</v>
      </c>
      <c r="J23" s="29">
        <v>3</v>
      </c>
      <c r="K23" s="30" t="s">
        <v>15</v>
      </c>
    </row>
    <row r="24" s="2" customFormat="1" ht="21" customHeight="1" spans="1:11">
      <c r="A24" s="19">
        <v>22</v>
      </c>
      <c r="B24" s="26" t="s">
        <v>41</v>
      </c>
      <c r="C24" s="22" t="s">
        <v>33</v>
      </c>
      <c r="D24" s="22" t="s">
        <v>38</v>
      </c>
      <c r="E24" s="20">
        <v>144.6</v>
      </c>
      <c r="F24" s="23">
        <f t="shared" si="0"/>
        <v>28.92</v>
      </c>
      <c r="G24" s="24">
        <v>78.8</v>
      </c>
      <c r="H24" s="23">
        <f t="shared" si="1"/>
        <v>47.28</v>
      </c>
      <c r="I24" s="23">
        <f t="shared" si="2"/>
        <v>76.2</v>
      </c>
      <c r="J24" s="29">
        <v>4</v>
      </c>
      <c r="K24" s="30" t="s">
        <v>15</v>
      </c>
    </row>
    <row r="25" s="2" customFormat="1" ht="21" customHeight="1" spans="1:11">
      <c r="A25" s="19">
        <v>23</v>
      </c>
      <c r="B25" s="20" t="s">
        <v>42</v>
      </c>
      <c r="C25" s="22" t="s">
        <v>33</v>
      </c>
      <c r="D25" s="22" t="s">
        <v>38</v>
      </c>
      <c r="E25" s="20">
        <v>141.5</v>
      </c>
      <c r="F25" s="23">
        <f t="shared" si="0"/>
        <v>28.3</v>
      </c>
      <c r="G25" s="24">
        <v>79.4</v>
      </c>
      <c r="H25" s="23">
        <f t="shared" si="1"/>
        <v>47.64</v>
      </c>
      <c r="I25" s="23">
        <f t="shared" si="2"/>
        <v>75.94</v>
      </c>
      <c r="J25" s="29">
        <v>5</v>
      </c>
      <c r="K25" s="30"/>
    </row>
    <row r="26" s="2" customFormat="1" ht="21" customHeight="1" spans="1:11">
      <c r="A26" s="19">
        <v>24</v>
      </c>
      <c r="B26" s="20" t="s">
        <v>43</v>
      </c>
      <c r="C26" s="22" t="s">
        <v>33</v>
      </c>
      <c r="D26" s="22" t="s">
        <v>38</v>
      </c>
      <c r="E26" s="20">
        <v>137.4</v>
      </c>
      <c r="F26" s="23">
        <f t="shared" si="0"/>
        <v>27.48</v>
      </c>
      <c r="G26" s="24">
        <v>75.6</v>
      </c>
      <c r="H26" s="23">
        <f t="shared" si="1"/>
        <v>45.36</v>
      </c>
      <c r="I26" s="23">
        <f t="shared" si="2"/>
        <v>72.84</v>
      </c>
      <c r="J26" s="29">
        <v>6</v>
      </c>
      <c r="K26" s="30"/>
    </row>
    <row r="27" s="2" customFormat="1" ht="21" customHeight="1" spans="1:11">
      <c r="A27" s="19">
        <v>25</v>
      </c>
      <c r="B27" s="26" t="s">
        <v>44</v>
      </c>
      <c r="C27" s="22" t="s">
        <v>45</v>
      </c>
      <c r="D27" s="22" t="s">
        <v>46</v>
      </c>
      <c r="E27" s="20">
        <v>139.2</v>
      </c>
      <c r="F27" s="23">
        <f t="shared" si="0"/>
        <v>27.84</v>
      </c>
      <c r="G27" s="24">
        <v>76.8</v>
      </c>
      <c r="H27" s="23">
        <f t="shared" si="1"/>
        <v>46.08</v>
      </c>
      <c r="I27" s="23">
        <f t="shared" si="2"/>
        <v>73.92</v>
      </c>
      <c r="J27" s="29">
        <v>1</v>
      </c>
      <c r="K27" s="30" t="s">
        <v>15</v>
      </c>
    </row>
    <row r="28" s="2" customFormat="1" ht="21" customHeight="1" spans="1:11">
      <c r="A28" s="19">
        <v>26</v>
      </c>
      <c r="B28" s="26" t="s">
        <v>47</v>
      </c>
      <c r="C28" s="22" t="s">
        <v>45</v>
      </c>
      <c r="D28" s="22" t="s">
        <v>46</v>
      </c>
      <c r="E28" s="20">
        <v>135.8</v>
      </c>
      <c r="F28" s="23">
        <f t="shared" si="0"/>
        <v>27.16</v>
      </c>
      <c r="G28" s="24">
        <v>73.8</v>
      </c>
      <c r="H28" s="23">
        <f t="shared" si="1"/>
        <v>44.28</v>
      </c>
      <c r="I28" s="23">
        <f t="shared" si="2"/>
        <v>71.44</v>
      </c>
      <c r="J28" s="29">
        <v>2</v>
      </c>
      <c r="K28" s="30" t="s">
        <v>15</v>
      </c>
    </row>
    <row r="29" s="2" customFormat="1" ht="21" customHeight="1" spans="1:11">
      <c r="A29" s="19">
        <v>27</v>
      </c>
      <c r="B29" s="20" t="s">
        <v>48</v>
      </c>
      <c r="C29" s="22" t="s">
        <v>45</v>
      </c>
      <c r="D29" s="22" t="s">
        <v>46</v>
      </c>
      <c r="E29" s="20">
        <v>142.2</v>
      </c>
      <c r="F29" s="23">
        <f t="shared" si="0"/>
        <v>28.44</v>
      </c>
      <c r="G29" s="27" t="s">
        <v>49</v>
      </c>
      <c r="H29" s="28"/>
      <c r="I29" s="23">
        <f t="shared" si="2"/>
        <v>28.44</v>
      </c>
      <c r="J29" s="29">
        <v>3</v>
      </c>
      <c r="K29" s="30"/>
    </row>
    <row r="30" s="2" customFormat="1" ht="21" customHeight="1" spans="1:11">
      <c r="A30" s="19">
        <v>28</v>
      </c>
      <c r="B30" s="26" t="s">
        <v>50</v>
      </c>
      <c r="C30" s="22" t="s">
        <v>51</v>
      </c>
      <c r="D30" s="22" t="s">
        <v>52</v>
      </c>
      <c r="E30" s="20">
        <v>140</v>
      </c>
      <c r="F30" s="23">
        <f t="shared" si="0"/>
        <v>28</v>
      </c>
      <c r="G30" s="24">
        <v>79.6</v>
      </c>
      <c r="H30" s="23">
        <f t="shared" ref="H30:H66" si="3">G30*0.6</f>
        <v>47.76</v>
      </c>
      <c r="I30" s="23">
        <f t="shared" si="2"/>
        <v>75.76</v>
      </c>
      <c r="J30" s="29">
        <v>1</v>
      </c>
      <c r="K30" s="30" t="s">
        <v>15</v>
      </c>
    </row>
    <row r="31" s="2" customFormat="1" ht="21" customHeight="1" spans="1:11">
      <c r="A31" s="19">
        <v>29</v>
      </c>
      <c r="B31" s="26" t="s">
        <v>53</v>
      </c>
      <c r="C31" s="22" t="s">
        <v>51</v>
      </c>
      <c r="D31" s="22" t="s">
        <v>52</v>
      </c>
      <c r="E31" s="20">
        <v>143</v>
      </c>
      <c r="F31" s="23">
        <f t="shared" si="0"/>
        <v>28.6</v>
      </c>
      <c r="G31" s="24">
        <v>76.8</v>
      </c>
      <c r="H31" s="23">
        <f t="shared" si="3"/>
        <v>46.08</v>
      </c>
      <c r="I31" s="23">
        <f t="shared" si="2"/>
        <v>74.68</v>
      </c>
      <c r="J31" s="29">
        <v>2</v>
      </c>
      <c r="K31" s="30" t="s">
        <v>15</v>
      </c>
    </row>
    <row r="32" s="2" customFormat="1" ht="21" customHeight="1" spans="1:11">
      <c r="A32" s="19">
        <v>30</v>
      </c>
      <c r="B32" s="20" t="s">
        <v>54</v>
      </c>
      <c r="C32" s="22" t="s">
        <v>51</v>
      </c>
      <c r="D32" s="22" t="s">
        <v>52</v>
      </c>
      <c r="E32" s="20">
        <v>140.8</v>
      </c>
      <c r="F32" s="23">
        <f t="shared" si="0"/>
        <v>28.16</v>
      </c>
      <c r="G32" s="24">
        <v>75.2</v>
      </c>
      <c r="H32" s="23">
        <f t="shared" si="3"/>
        <v>45.12</v>
      </c>
      <c r="I32" s="23">
        <f t="shared" si="2"/>
        <v>73.28</v>
      </c>
      <c r="J32" s="29">
        <v>3</v>
      </c>
      <c r="K32" s="30"/>
    </row>
    <row r="33" s="2" customFormat="1" ht="21" customHeight="1" spans="1:11">
      <c r="A33" s="19">
        <v>31</v>
      </c>
      <c r="B33" s="26" t="s">
        <v>55</v>
      </c>
      <c r="C33" s="22" t="s">
        <v>51</v>
      </c>
      <c r="D33" s="22" t="s">
        <v>56</v>
      </c>
      <c r="E33" s="20">
        <v>148.6</v>
      </c>
      <c r="F33" s="23">
        <f t="shared" si="0"/>
        <v>29.72</v>
      </c>
      <c r="G33" s="24">
        <v>77.6</v>
      </c>
      <c r="H33" s="23">
        <f t="shared" si="3"/>
        <v>46.56</v>
      </c>
      <c r="I33" s="23">
        <f t="shared" si="2"/>
        <v>76.28</v>
      </c>
      <c r="J33" s="29">
        <v>1</v>
      </c>
      <c r="K33" s="30" t="s">
        <v>15</v>
      </c>
    </row>
    <row r="34" s="2" customFormat="1" ht="21" customHeight="1" spans="1:11">
      <c r="A34" s="19">
        <v>32</v>
      </c>
      <c r="B34" s="26" t="s">
        <v>57</v>
      </c>
      <c r="C34" s="22" t="s">
        <v>51</v>
      </c>
      <c r="D34" s="22" t="s">
        <v>56</v>
      </c>
      <c r="E34" s="20">
        <v>146.3</v>
      </c>
      <c r="F34" s="23">
        <f t="shared" si="0"/>
        <v>29.26</v>
      </c>
      <c r="G34" s="24">
        <v>76.2</v>
      </c>
      <c r="H34" s="23">
        <f t="shared" si="3"/>
        <v>45.72</v>
      </c>
      <c r="I34" s="23">
        <f t="shared" si="2"/>
        <v>74.98</v>
      </c>
      <c r="J34" s="29">
        <v>2</v>
      </c>
      <c r="K34" s="30" t="s">
        <v>15</v>
      </c>
    </row>
    <row r="35" s="2" customFormat="1" ht="21" customHeight="1" spans="1:11">
      <c r="A35" s="19">
        <v>33</v>
      </c>
      <c r="B35" s="20" t="s">
        <v>58</v>
      </c>
      <c r="C35" s="22" t="s">
        <v>51</v>
      </c>
      <c r="D35" s="22" t="s">
        <v>56</v>
      </c>
      <c r="E35" s="20">
        <v>145.9</v>
      </c>
      <c r="F35" s="23">
        <f t="shared" si="0"/>
        <v>29.18</v>
      </c>
      <c r="G35" s="24">
        <v>73.6</v>
      </c>
      <c r="H35" s="23">
        <f t="shared" si="3"/>
        <v>44.16</v>
      </c>
      <c r="I35" s="23">
        <f t="shared" si="2"/>
        <v>73.34</v>
      </c>
      <c r="J35" s="29">
        <v>3</v>
      </c>
      <c r="K35" s="30"/>
    </row>
    <row r="36" s="2" customFormat="1" ht="21" customHeight="1" spans="1:11">
      <c r="A36" s="19">
        <v>34</v>
      </c>
      <c r="B36" s="26" t="s">
        <v>59</v>
      </c>
      <c r="C36" s="22" t="s">
        <v>60</v>
      </c>
      <c r="D36" s="22" t="s">
        <v>61</v>
      </c>
      <c r="E36" s="20">
        <v>131.9</v>
      </c>
      <c r="F36" s="23">
        <f t="shared" si="0"/>
        <v>26.38</v>
      </c>
      <c r="G36" s="24">
        <v>79.6</v>
      </c>
      <c r="H36" s="23">
        <f t="shared" si="3"/>
        <v>47.76</v>
      </c>
      <c r="I36" s="23">
        <f t="shared" si="2"/>
        <v>74.14</v>
      </c>
      <c r="J36" s="29">
        <v>1</v>
      </c>
      <c r="K36" s="30" t="s">
        <v>15</v>
      </c>
    </row>
    <row r="37" s="2" customFormat="1" ht="21" customHeight="1" spans="1:11">
      <c r="A37" s="19">
        <v>35</v>
      </c>
      <c r="B37" s="26" t="s">
        <v>62</v>
      </c>
      <c r="C37" s="22" t="s">
        <v>60</v>
      </c>
      <c r="D37" s="22" t="s">
        <v>61</v>
      </c>
      <c r="E37" s="20">
        <v>135.9</v>
      </c>
      <c r="F37" s="23">
        <f t="shared" si="0"/>
        <v>27.18</v>
      </c>
      <c r="G37" s="24">
        <v>74.8</v>
      </c>
      <c r="H37" s="23">
        <f t="shared" si="3"/>
        <v>44.88</v>
      </c>
      <c r="I37" s="23">
        <f t="shared" si="2"/>
        <v>72.06</v>
      </c>
      <c r="J37" s="29">
        <v>2</v>
      </c>
      <c r="K37" s="30" t="s">
        <v>15</v>
      </c>
    </row>
    <row r="38" s="2" customFormat="1" ht="21" customHeight="1" spans="1:11">
      <c r="A38" s="19">
        <v>36</v>
      </c>
      <c r="B38" s="20" t="s">
        <v>63</v>
      </c>
      <c r="C38" s="22" t="s">
        <v>60</v>
      </c>
      <c r="D38" s="22" t="s">
        <v>61</v>
      </c>
      <c r="E38" s="20">
        <v>134.3</v>
      </c>
      <c r="F38" s="23">
        <f t="shared" si="0"/>
        <v>26.86</v>
      </c>
      <c r="G38" s="24">
        <v>72.8</v>
      </c>
      <c r="H38" s="23">
        <f t="shared" si="3"/>
        <v>43.68</v>
      </c>
      <c r="I38" s="23">
        <f t="shared" si="2"/>
        <v>70.54</v>
      </c>
      <c r="J38" s="29">
        <v>3</v>
      </c>
      <c r="K38" s="30"/>
    </row>
    <row r="39" s="2" customFormat="1" ht="21" customHeight="1" spans="1:11">
      <c r="A39" s="19">
        <v>37</v>
      </c>
      <c r="B39" s="26" t="s">
        <v>64</v>
      </c>
      <c r="C39" s="22" t="s">
        <v>65</v>
      </c>
      <c r="D39" s="22" t="s">
        <v>66</v>
      </c>
      <c r="E39" s="20">
        <v>146.2</v>
      </c>
      <c r="F39" s="23">
        <f t="shared" si="0"/>
        <v>29.24</v>
      </c>
      <c r="G39" s="24">
        <v>77.2</v>
      </c>
      <c r="H39" s="23">
        <f t="shared" si="3"/>
        <v>46.32</v>
      </c>
      <c r="I39" s="23">
        <f t="shared" si="2"/>
        <v>75.56</v>
      </c>
      <c r="J39" s="29">
        <v>1</v>
      </c>
      <c r="K39" s="30" t="s">
        <v>15</v>
      </c>
    </row>
    <row r="40" s="2" customFormat="1" ht="24.75" customHeight="1" spans="1:11">
      <c r="A40" s="19">
        <v>38</v>
      </c>
      <c r="B40" s="26" t="s">
        <v>67</v>
      </c>
      <c r="C40" s="21" t="s">
        <v>65</v>
      </c>
      <c r="D40" s="22" t="s">
        <v>66</v>
      </c>
      <c r="E40" s="20">
        <v>140.3</v>
      </c>
      <c r="F40" s="23">
        <f t="shared" si="0"/>
        <v>28.06</v>
      </c>
      <c r="G40" s="24">
        <v>75.2</v>
      </c>
      <c r="H40" s="23">
        <f t="shared" si="3"/>
        <v>45.12</v>
      </c>
      <c r="I40" s="23">
        <f t="shared" si="2"/>
        <v>73.18</v>
      </c>
      <c r="J40" s="29">
        <v>2</v>
      </c>
      <c r="K40" s="30" t="s">
        <v>15</v>
      </c>
    </row>
    <row r="41" s="2" customFormat="1" ht="24.75" customHeight="1" spans="1:11">
      <c r="A41" s="19">
        <v>39</v>
      </c>
      <c r="B41" s="20" t="s">
        <v>68</v>
      </c>
      <c r="C41" s="21" t="s">
        <v>65</v>
      </c>
      <c r="D41" s="22" t="s">
        <v>66</v>
      </c>
      <c r="E41" s="20">
        <v>140.5</v>
      </c>
      <c r="F41" s="23">
        <f t="shared" si="0"/>
        <v>28.1</v>
      </c>
      <c r="G41" s="24">
        <v>74.6</v>
      </c>
      <c r="H41" s="23">
        <f t="shared" si="3"/>
        <v>44.76</v>
      </c>
      <c r="I41" s="23">
        <f t="shared" si="2"/>
        <v>72.86</v>
      </c>
      <c r="J41" s="29">
        <v>3</v>
      </c>
      <c r="K41" s="30"/>
    </row>
    <row r="42" s="2" customFormat="1" ht="24.75" customHeight="1" spans="1:11">
      <c r="A42" s="19">
        <v>40</v>
      </c>
      <c r="B42" s="26" t="s">
        <v>69</v>
      </c>
      <c r="C42" s="22" t="s">
        <v>70</v>
      </c>
      <c r="D42" s="22" t="s">
        <v>71</v>
      </c>
      <c r="E42" s="20">
        <v>143.4</v>
      </c>
      <c r="F42" s="23">
        <f t="shared" si="0"/>
        <v>28.68</v>
      </c>
      <c r="G42" s="24">
        <v>77.2</v>
      </c>
      <c r="H42" s="23">
        <f t="shared" si="3"/>
        <v>46.32</v>
      </c>
      <c r="I42" s="23">
        <f t="shared" si="2"/>
        <v>75</v>
      </c>
      <c r="J42" s="29">
        <v>1</v>
      </c>
      <c r="K42" s="30" t="s">
        <v>15</v>
      </c>
    </row>
    <row r="43" s="2" customFormat="1" ht="23.25" customHeight="1" spans="1:11">
      <c r="A43" s="19">
        <v>41</v>
      </c>
      <c r="B43" s="26" t="s">
        <v>72</v>
      </c>
      <c r="C43" s="21" t="s">
        <v>70</v>
      </c>
      <c r="D43" s="22" t="s">
        <v>71</v>
      </c>
      <c r="E43" s="20">
        <v>148.1</v>
      </c>
      <c r="F43" s="23">
        <f t="shared" si="0"/>
        <v>29.62</v>
      </c>
      <c r="G43" s="24">
        <v>74.8</v>
      </c>
      <c r="H43" s="23">
        <f t="shared" si="3"/>
        <v>44.88</v>
      </c>
      <c r="I43" s="23">
        <f t="shared" si="2"/>
        <v>74.5</v>
      </c>
      <c r="J43" s="29">
        <v>2</v>
      </c>
      <c r="K43" s="30" t="s">
        <v>15</v>
      </c>
    </row>
    <row r="44" s="2" customFormat="1" ht="23.25" customHeight="1" spans="1:11">
      <c r="A44" s="19">
        <v>42</v>
      </c>
      <c r="B44" s="20" t="s">
        <v>73</v>
      </c>
      <c r="C44" s="22" t="s">
        <v>70</v>
      </c>
      <c r="D44" s="22" t="s">
        <v>71</v>
      </c>
      <c r="E44" s="20">
        <v>141.4</v>
      </c>
      <c r="F44" s="23">
        <f t="shared" si="0"/>
        <v>28.28</v>
      </c>
      <c r="G44" s="24">
        <v>75.8</v>
      </c>
      <c r="H44" s="23">
        <f t="shared" si="3"/>
        <v>45.48</v>
      </c>
      <c r="I44" s="23">
        <f t="shared" si="2"/>
        <v>73.76</v>
      </c>
      <c r="J44" s="29">
        <v>3</v>
      </c>
      <c r="K44" s="30"/>
    </row>
    <row r="45" s="3" customFormat="1" ht="23.25" customHeight="1" spans="1:13">
      <c r="A45" s="19">
        <v>43</v>
      </c>
      <c r="B45" s="20" t="s">
        <v>74</v>
      </c>
      <c r="C45" s="22" t="s">
        <v>75</v>
      </c>
      <c r="D45" s="22" t="s">
        <v>76</v>
      </c>
      <c r="E45" s="20">
        <v>133.4</v>
      </c>
      <c r="F45" s="23">
        <f t="shared" si="0"/>
        <v>26.68</v>
      </c>
      <c r="G45" s="24">
        <v>78.6</v>
      </c>
      <c r="H45" s="23">
        <f t="shared" si="3"/>
        <v>47.16</v>
      </c>
      <c r="I45" s="23">
        <f t="shared" si="2"/>
        <v>73.84</v>
      </c>
      <c r="J45" s="29">
        <v>1</v>
      </c>
      <c r="K45" s="30" t="s">
        <v>15</v>
      </c>
      <c r="L45" s="2"/>
      <c r="M45" s="2"/>
    </row>
    <row r="46" s="2" customFormat="1" ht="23.25" customHeight="1" spans="1:11">
      <c r="A46" s="19">
        <v>44</v>
      </c>
      <c r="B46" s="20" t="s">
        <v>77</v>
      </c>
      <c r="C46" s="22" t="s">
        <v>75</v>
      </c>
      <c r="D46" s="22" t="s">
        <v>76</v>
      </c>
      <c r="E46" s="20">
        <v>136.4</v>
      </c>
      <c r="F46" s="23">
        <f t="shared" si="0"/>
        <v>27.28</v>
      </c>
      <c r="G46" s="24">
        <v>75.8</v>
      </c>
      <c r="H46" s="23">
        <f t="shared" si="3"/>
        <v>45.48</v>
      </c>
      <c r="I46" s="23">
        <f t="shared" si="2"/>
        <v>72.76</v>
      </c>
      <c r="J46" s="29">
        <v>2</v>
      </c>
      <c r="K46" s="30" t="s">
        <v>15</v>
      </c>
    </row>
    <row r="47" s="2" customFormat="1" ht="23.25" customHeight="1" spans="1:11">
      <c r="A47" s="19">
        <v>45</v>
      </c>
      <c r="B47" s="20" t="s">
        <v>78</v>
      </c>
      <c r="C47" s="22" t="s">
        <v>75</v>
      </c>
      <c r="D47" s="22" t="s">
        <v>76</v>
      </c>
      <c r="E47" s="20">
        <v>137.4</v>
      </c>
      <c r="F47" s="23">
        <f t="shared" si="0"/>
        <v>27.48</v>
      </c>
      <c r="G47" s="24">
        <v>73.2</v>
      </c>
      <c r="H47" s="23">
        <f t="shared" si="3"/>
        <v>43.92</v>
      </c>
      <c r="I47" s="23">
        <f t="shared" si="2"/>
        <v>71.4</v>
      </c>
      <c r="J47" s="29">
        <v>3</v>
      </c>
      <c r="K47" s="30"/>
    </row>
    <row r="48" s="2" customFormat="1" ht="23.25" customHeight="1" spans="1:11">
      <c r="A48" s="19">
        <v>46</v>
      </c>
      <c r="B48" s="20" t="s">
        <v>79</v>
      </c>
      <c r="C48" s="22" t="s">
        <v>80</v>
      </c>
      <c r="D48" s="22" t="s">
        <v>66</v>
      </c>
      <c r="E48" s="20">
        <v>133.1</v>
      </c>
      <c r="F48" s="23">
        <f t="shared" si="0"/>
        <v>26.62</v>
      </c>
      <c r="G48" s="24">
        <v>78.6</v>
      </c>
      <c r="H48" s="23">
        <f t="shared" si="3"/>
        <v>47.16</v>
      </c>
      <c r="I48" s="23">
        <f t="shared" si="2"/>
        <v>73.78</v>
      </c>
      <c r="J48" s="29">
        <v>1</v>
      </c>
      <c r="K48" s="30" t="s">
        <v>15</v>
      </c>
    </row>
    <row r="49" s="3" customFormat="1" ht="23.25" customHeight="1" spans="1:13">
      <c r="A49" s="19">
        <v>47</v>
      </c>
      <c r="B49" s="20" t="s">
        <v>81</v>
      </c>
      <c r="C49" s="22" t="s">
        <v>80</v>
      </c>
      <c r="D49" s="22" t="s">
        <v>66</v>
      </c>
      <c r="E49" s="20">
        <v>135.4</v>
      </c>
      <c r="F49" s="23">
        <f t="shared" si="0"/>
        <v>27.08</v>
      </c>
      <c r="G49" s="24">
        <v>74.6</v>
      </c>
      <c r="H49" s="23">
        <f t="shared" si="3"/>
        <v>44.76</v>
      </c>
      <c r="I49" s="23">
        <f t="shared" si="2"/>
        <v>71.84</v>
      </c>
      <c r="J49" s="29">
        <v>2</v>
      </c>
      <c r="K49" s="30" t="s">
        <v>15</v>
      </c>
      <c r="L49" s="2"/>
      <c r="M49" s="2"/>
    </row>
    <row r="50" s="2" customFormat="1" ht="23.25" customHeight="1" spans="1:11">
      <c r="A50" s="19">
        <v>48</v>
      </c>
      <c r="B50" s="20" t="s">
        <v>82</v>
      </c>
      <c r="C50" s="22" t="s">
        <v>80</v>
      </c>
      <c r="D50" s="22" t="s">
        <v>66</v>
      </c>
      <c r="E50" s="20">
        <v>132.3</v>
      </c>
      <c r="F50" s="23">
        <f t="shared" si="0"/>
        <v>26.46</v>
      </c>
      <c r="G50" s="24">
        <v>72.8</v>
      </c>
      <c r="H50" s="23">
        <f t="shared" si="3"/>
        <v>43.68</v>
      </c>
      <c r="I50" s="23">
        <f t="shared" si="2"/>
        <v>70.14</v>
      </c>
      <c r="J50" s="29">
        <v>3</v>
      </c>
      <c r="K50" s="30"/>
    </row>
    <row r="51" s="2" customFormat="1" ht="23.25" customHeight="1" spans="1:11">
      <c r="A51" s="19">
        <v>49</v>
      </c>
      <c r="B51" s="20" t="s">
        <v>83</v>
      </c>
      <c r="C51" s="22" t="s">
        <v>84</v>
      </c>
      <c r="D51" s="22" t="s">
        <v>85</v>
      </c>
      <c r="E51" s="20">
        <v>138.9</v>
      </c>
      <c r="F51" s="23">
        <f t="shared" si="0"/>
        <v>27.78</v>
      </c>
      <c r="G51" s="24">
        <v>79</v>
      </c>
      <c r="H51" s="23">
        <f t="shared" si="3"/>
        <v>47.4</v>
      </c>
      <c r="I51" s="23">
        <f t="shared" si="2"/>
        <v>75.18</v>
      </c>
      <c r="J51" s="29">
        <v>1</v>
      </c>
      <c r="K51" s="30" t="s">
        <v>15</v>
      </c>
    </row>
    <row r="52" s="2" customFormat="1" ht="23.25" customHeight="1" spans="1:11">
      <c r="A52" s="19">
        <v>50</v>
      </c>
      <c r="B52" s="20" t="s">
        <v>86</v>
      </c>
      <c r="C52" s="22" t="s">
        <v>84</v>
      </c>
      <c r="D52" s="22" t="s">
        <v>85</v>
      </c>
      <c r="E52" s="20">
        <v>144.4</v>
      </c>
      <c r="F52" s="23">
        <f t="shared" si="0"/>
        <v>28.88</v>
      </c>
      <c r="G52" s="24">
        <v>74.6</v>
      </c>
      <c r="H52" s="23">
        <f t="shared" si="3"/>
        <v>44.76</v>
      </c>
      <c r="I52" s="23">
        <f t="shared" si="2"/>
        <v>73.64</v>
      </c>
      <c r="J52" s="29">
        <v>2</v>
      </c>
      <c r="K52" s="30" t="s">
        <v>15</v>
      </c>
    </row>
    <row r="53" s="2" customFormat="1" ht="23.25" customHeight="1" spans="1:11">
      <c r="A53" s="19">
        <v>51</v>
      </c>
      <c r="B53" s="20" t="s">
        <v>87</v>
      </c>
      <c r="C53" s="22" t="s">
        <v>88</v>
      </c>
      <c r="D53" s="22" t="s">
        <v>89</v>
      </c>
      <c r="E53" s="20">
        <v>125.1</v>
      </c>
      <c r="F53" s="23">
        <f t="shared" si="0"/>
        <v>25.02</v>
      </c>
      <c r="G53" s="24">
        <v>76.2</v>
      </c>
      <c r="H53" s="23">
        <f t="shared" si="3"/>
        <v>45.72</v>
      </c>
      <c r="I53" s="23">
        <f t="shared" si="2"/>
        <v>70.74</v>
      </c>
      <c r="J53" s="29">
        <v>1</v>
      </c>
      <c r="K53" s="30" t="s">
        <v>15</v>
      </c>
    </row>
    <row r="54" s="2" customFormat="1" ht="23.25" customHeight="1" spans="1:11">
      <c r="A54" s="19">
        <v>52</v>
      </c>
      <c r="B54" s="20" t="s">
        <v>90</v>
      </c>
      <c r="C54" s="22" t="s">
        <v>88</v>
      </c>
      <c r="D54" s="22" t="s">
        <v>89</v>
      </c>
      <c r="E54" s="20">
        <v>125.8</v>
      </c>
      <c r="F54" s="23">
        <f t="shared" si="0"/>
        <v>25.16</v>
      </c>
      <c r="G54" s="24">
        <v>73.4</v>
      </c>
      <c r="H54" s="23">
        <f t="shared" si="3"/>
        <v>44.04</v>
      </c>
      <c r="I54" s="23">
        <f t="shared" si="2"/>
        <v>69.2</v>
      </c>
      <c r="J54" s="29">
        <v>2</v>
      </c>
      <c r="K54" s="30" t="s">
        <v>15</v>
      </c>
    </row>
    <row r="55" s="3" customFormat="1" ht="23.25" customHeight="1" spans="1:13">
      <c r="A55" s="19">
        <v>53</v>
      </c>
      <c r="B55" s="20" t="s">
        <v>91</v>
      </c>
      <c r="C55" s="22" t="s">
        <v>88</v>
      </c>
      <c r="D55" s="22" t="s">
        <v>89</v>
      </c>
      <c r="E55" s="20">
        <v>125</v>
      </c>
      <c r="F55" s="23">
        <f t="shared" si="0"/>
        <v>25</v>
      </c>
      <c r="G55" s="24">
        <v>70.6</v>
      </c>
      <c r="H55" s="23">
        <f t="shared" si="3"/>
        <v>42.36</v>
      </c>
      <c r="I55" s="23">
        <f t="shared" si="2"/>
        <v>67.36</v>
      </c>
      <c r="J55" s="29">
        <v>3</v>
      </c>
      <c r="K55" s="30"/>
      <c r="L55" s="2"/>
      <c r="M55" s="2"/>
    </row>
    <row r="56" s="2" customFormat="1" ht="23.25" customHeight="1" spans="1:11">
      <c r="A56" s="19">
        <v>54</v>
      </c>
      <c r="B56" s="20" t="s">
        <v>92</v>
      </c>
      <c r="C56" s="22" t="s">
        <v>93</v>
      </c>
      <c r="D56" s="22" t="s">
        <v>94</v>
      </c>
      <c r="E56" s="20">
        <v>141.83</v>
      </c>
      <c r="F56" s="23">
        <f t="shared" si="0"/>
        <v>28.366</v>
      </c>
      <c r="G56" s="24">
        <v>77.8</v>
      </c>
      <c r="H56" s="23">
        <f t="shared" si="3"/>
        <v>46.68</v>
      </c>
      <c r="I56" s="23">
        <f t="shared" si="2"/>
        <v>75.046</v>
      </c>
      <c r="J56" s="29">
        <v>1</v>
      </c>
      <c r="K56" s="30" t="s">
        <v>15</v>
      </c>
    </row>
    <row r="57" s="2" customFormat="1" ht="23.25" customHeight="1" spans="1:11">
      <c r="A57" s="19">
        <v>55</v>
      </c>
      <c r="B57" s="20" t="s">
        <v>95</v>
      </c>
      <c r="C57" s="22" t="s">
        <v>93</v>
      </c>
      <c r="D57" s="22" t="s">
        <v>94</v>
      </c>
      <c r="E57" s="20">
        <v>139</v>
      </c>
      <c r="F57" s="23">
        <f t="shared" si="0"/>
        <v>27.8</v>
      </c>
      <c r="G57" s="24">
        <v>78.4</v>
      </c>
      <c r="H57" s="23">
        <f t="shared" si="3"/>
        <v>47.04</v>
      </c>
      <c r="I57" s="23">
        <f t="shared" si="2"/>
        <v>74.84</v>
      </c>
      <c r="J57" s="29">
        <v>2</v>
      </c>
      <c r="K57" s="30" t="s">
        <v>15</v>
      </c>
    </row>
    <row r="58" s="2" customFormat="1" ht="23.25" customHeight="1" spans="1:11">
      <c r="A58" s="19">
        <v>56</v>
      </c>
      <c r="B58" s="20" t="s">
        <v>96</v>
      </c>
      <c r="C58" s="22" t="s">
        <v>93</v>
      </c>
      <c r="D58" s="22" t="s">
        <v>94</v>
      </c>
      <c r="E58" s="20">
        <v>140.17</v>
      </c>
      <c r="F58" s="23">
        <f t="shared" si="0"/>
        <v>28.034</v>
      </c>
      <c r="G58" s="24">
        <v>77.4</v>
      </c>
      <c r="H58" s="23">
        <f t="shared" si="3"/>
        <v>46.44</v>
      </c>
      <c r="I58" s="23">
        <f t="shared" si="2"/>
        <v>74.474</v>
      </c>
      <c r="J58" s="29">
        <v>3</v>
      </c>
      <c r="K58" s="30"/>
    </row>
    <row r="59" s="2" customFormat="1" ht="23.25" customHeight="1" spans="1:11">
      <c r="A59" s="19">
        <v>57</v>
      </c>
      <c r="B59" s="20" t="s">
        <v>97</v>
      </c>
      <c r="C59" s="22" t="s">
        <v>93</v>
      </c>
      <c r="D59" s="22" t="s">
        <v>98</v>
      </c>
      <c r="E59" s="20">
        <v>143.5</v>
      </c>
      <c r="F59" s="23">
        <f t="shared" si="0"/>
        <v>28.7</v>
      </c>
      <c r="G59" s="24">
        <v>82</v>
      </c>
      <c r="H59" s="23">
        <f t="shared" si="3"/>
        <v>49.2</v>
      </c>
      <c r="I59" s="23">
        <f t="shared" si="2"/>
        <v>77.9</v>
      </c>
      <c r="J59" s="29">
        <v>1</v>
      </c>
      <c r="K59" s="30" t="s">
        <v>15</v>
      </c>
    </row>
    <row r="60" s="2" customFormat="1" ht="23.25" customHeight="1" spans="1:11">
      <c r="A60" s="19">
        <v>58</v>
      </c>
      <c r="B60" s="20" t="s">
        <v>99</v>
      </c>
      <c r="C60" s="22" t="s">
        <v>93</v>
      </c>
      <c r="D60" s="22" t="s">
        <v>98</v>
      </c>
      <c r="E60" s="20">
        <v>140.33</v>
      </c>
      <c r="F60" s="23">
        <f t="shared" si="0"/>
        <v>28.066</v>
      </c>
      <c r="G60" s="24">
        <v>81.2</v>
      </c>
      <c r="H60" s="23">
        <f t="shared" si="3"/>
        <v>48.72</v>
      </c>
      <c r="I60" s="23">
        <f t="shared" si="2"/>
        <v>76.786</v>
      </c>
      <c r="J60" s="29">
        <v>2</v>
      </c>
      <c r="K60" s="30" t="s">
        <v>15</v>
      </c>
    </row>
    <row r="61" s="2" customFormat="1" ht="23.25" customHeight="1" spans="1:11">
      <c r="A61" s="19">
        <v>59</v>
      </c>
      <c r="B61" s="20" t="s">
        <v>100</v>
      </c>
      <c r="C61" s="22" t="s">
        <v>93</v>
      </c>
      <c r="D61" s="22" t="s">
        <v>98</v>
      </c>
      <c r="E61" s="20">
        <v>138.83</v>
      </c>
      <c r="F61" s="23">
        <f t="shared" si="0"/>
        <v>27.766</v>
      </c>
      <c r="G61" s="24">
        <v>79.4</v>
      </c>
      <c r="H61" s="23">
        <f t="shared" si="3"/>
        <v>47.64</v>
      </c>
      <c r="I61" s="23">
        <f t="shared" si="2"/>
        <v>75.406</v>
      </c>
      <c r="J61" s="29">
        <v>3</v>
      </c>
      <c r="K61" s="30"/>
    </row>
    <row r="62" s="3" customFormat="1" ht="23.25" customHeight="1" spans="1:13">
      <c r="A62" s="19">
        <v>60</v>
      </c>
      <c r="B62" s="20" t="s">
        <v>101</v>
      </c>
      <c r="C62" s="22" t="s">
        <v>93</v>
      </c>
      <c r="D62" s="22" t="s">
        <v>102</v>
      </c>
      <c r="E62" s="20">
        <v>134.33</v>
      </c>
      <c r="F62" s="23">
        <f t="shared" si="0"/>
        <v>26.866</v>
      </c>
      <c r="G62" s="24">
        <v>78.8</v>
      </c>
      <c r="H62" s="23">
        <f t="shared" si="3"/>
        <v>47.28</v>
      </c>
      <c r="I62" s="23">
        <f t="shared" si="2"/>
        <v>74.146</v>
      </c>
      <c r="J62" s="29">
        <v>1</v>
      </c>
      <c r="K62" s="30" t="s">
        <v>15</v>
      </c>
      <c r="L62" s="2"/>
      <c r="M62" s="2"/>
    </row>
    <row r="63" s="2" customFormat="1" ht="23.25" customHeight="1" spans="1:11">
      <c r="A63" s="19">
        <v>61</v>
      </c>
      <c r="B63" s="20" t="s">
        <v>103</v>
      </c>
      <c r="C63" s="22" t="s">
        <v>93</v>
      </c>
      <c r="D63" s="22" t="s">
        <v>102</v>
      </c>
      <c r="E63" s="20">
        <v>133.17</v>
      </c>
      <c r="F63" s="23">
        <f t="shared" si="0"/>
        <v>26.634</v>
      </c>
      <c r="G63" s="24">
        <v>77.4</v>
      </c>
      <c r="H63" s="23">
        <f t="shared" si="3"/>
        <v>46.44</v>
      </c>
      <c r="I63" s="23">
        <f t="shared" si="2"/>
        <v>73.074</v>
      </c>
      <c r="J63" s="29">
        <v>2</v>
      </c>
      <c r="K63" s="30" t="s">
        <v>15</v>
      </c>
    </row>
    <row r="64" s="2" customFormat="1" ht="23.25" customHeight="1" spans="1:11">
      <c r="A64" s="19">
        <v>62</v>
      </c>
      <c r="B64" s="20" t="s">
        <v>104</v>
      </c>
      <c r="C64" s="22" t="s">
        <v>93</v>
      </c>
      <c r="D64" s="22" t="s">
        <v>102</v>
      </c>
      <c r="E64" s="20">
        <v>136.67</v>
      </c>
      <c r="F64" s="23">
        <f t="shared" si="0"/>
        <v>27.334</v>
      </c>
      <c r="G64" s="24">
        <v>76.2</v>
      </c>
      <c r="H64" s="23">
        <f t="shared" si="3"/>
        <v>45.72</v>
      </c>
      <c r="I64" s="23">
        <f t="shared" si="2"/>
        <v>73.054</v>
      </c>
      <c r="J64" s="29">
        <v>3</v>
      </c>
      <c r="K64" s="30"/>
    </row>
    <row r="65" s="2" customFormat="1" ht="23.25" customHeight="1" spans="1:11">
      <c r="A65" s="19">
        <v>63</v>
      </c>
      <c r="B65" s="20" t="s">
        <v>105</v>
      </c>
      <c r="C65" s="22" t="s">
        <v>93</v>
      </c>
      <c r="D65" s="22" t="s">
        <v>106</v>
      </c>
      <c r="E65" s="20">
        <v>123.39</v>
      </c>
      <c r="F65" s="23">
        <f t="shared" si="0"/>
        <v>24.678</v>
      </c>
      <c r="G65" s="24">
        <v>78.2</v>
      </c>
      <c r="H65" s="23">
        <f t="shared" si="3"/>
        <v>46.92</v>
      </c>
      <c r="I65" s="23">
        <f t="shared" si="2"/>
        <v>71.598</v>
      </c>
      <c r="J65" s="29">
        <v>1</v>
      </c>
      <c r="K65" s="30" t="s">
        <v>15</v>
      </c>
    </row>
    <row r="66" s="2" customFormat="1" ht="23.25" customHeight="1" spans="1:11">
      <c r="A66" s="19">
        <v>64</v>
      </c>
      <c r="B66" s="20" t="s">
        <v>107</v>
      </c>
      <c r="C66" s="22" t="s">
        <v>93</v>
      </c>
      <c r="D66" s="22" t="s">
        <v>106</v>
      </c>
      <c r="E66" s="20">
        <v>121.89</v>
      </c>
      <c r="F66" s="23">
        <f t="shared" si="0"/>
        <v>24.378</v>
      </c>
      <c r="G66" s="24">
        <v>74.8</v>
      </c>
      <c r="H66" s="23">
        <f t="shared" si="3"/>
        <v>44.88</v>
      </c>
      <c r="I66" s="23">
        <f t="shared" si="2"/>
        <v>69.258</v>
      </c>
      <c r="J66" s="29">
        <v>2</v>
      </c>
      <c r="K66" s="30" t="s">
        <v>15</v>
      </c>
    </row>
    <row r="67" s="2" customFormat="1" ht="23.25" customHeight="1" spans="1:11">
      <c r="A67" s="19">
        <v>65</v>
      </c>
      <c r="B67" s="20" t="s">
        <v>108</v>
      </c>
      <c r="C67" s="22" t="s">
        <v>93</v>
      </c>
      <c r="D67" s="22" t="s">
        <v>106</v>
      </c>
      <c r="E67" s="20">
        <v>114.91</v>
      </c>
      <c r="F67" s="23">
        <f t="shared" ref="F67:F83" si="4">E67*0.4/2</f>
        <v>22.982</v>
      </c>
      <c r="G67" s="24">
        <v>74.2</v>
      </c>
      <c r="H67" s="23">
        <f t="shared" ref="H67:H83" si="5">G67*0.6</f>
        <v>44.52</v>
      </c>
      <c r="I67" s="23">
        <f t="shared" ref="I67:I83" si="6">F67+H67</f>
        <v>67.502</v>
      </c>
      <c r="J67" s="29">
        <v>3</v>
      </c>
      <c r="K67" s="30"/>
    </row>
    <row r="68" s="2" customFormat="1" ht="23.25" customHeight="1" spans="1:11">
      <c r="A68" s="19">
        <v>66</v>
      </c>
      <c r="B68" s="20" t="s">
        <v>109</v>
      </c>
      <c r="C68" s="22" t="s">
        <v>110</v>
      </c>
      <c r="D68" s="22" t="s">
        <v>111</v>
      </c>
      <c r="E68" s="20">
        <v>140.33</v>
      </c>
      <c r="F68" s="23">
        <f t="shared" si="4"/>
        <v>28.066</v>
      </c>
      <c r="G68" s="24">
        <v>84.2</v>
      </c>
      <c r="H68" s="23">
        <f t="shared" si="5"/>
        <v>50.52</v>
      </c>
      <c r="I68" s="23">
        <f t="shared" si="6"/>
        <v>78.586</v>
      </c>
      <c r="J68" s="29">
        <v>1</v>
      </c>
      <c r="K68" s="30" t="s">
        <v>15</v>
      </c>
    </row>
    <row r="69" s="2" customFormat="1" ht="23.25" customHeight="1" spans="1:11">
      <c r="A69" s="19">
        <v>67</v>
      </c>
      <c r="B69" s="20" t="s">
        <v>112</v>
      </c>
      <c r="C69" s="22" t="s">
        <v>110</v>
      </c>
      <c r="D69" s="22" t="s">
        <v>111</v>
      </c>
      <c r="E69" s="20">
        <v>139</v>
      </c>
      <c r="F69" s="23">
        <f t="shared" si="4"/>
        <v>27.8</v>
      </c>
      <c r="G69" s="24">
        <v>81.8</v>
      </c>
      <c r="H69" s="23">
        <f t="shared" si="5"/>
        <v>49.08</v>
      </c>
      <c r="I69" s="23">
        <f t="shared" si="6"/>
        <v>76.88</v>
      </c>
      <c r="J69" s="29">
        <v>2</v>
      </c>
      <c r="K69" s="30" t="s">
        <v>15</v>
      </c>
    </row>
    <row r="70" s="2" customFormat="1" ht="23.25" customHeight="1" spans="1:11">
      <c r="A70" s="19">
        <v>68</v>
      </c>
      <c r="B70" s="20" t="s">
        <v>113</v>
      </c>
      <c r="C70" s="22" t="s">
        <v>110</v>
      </c>
      <c r="D70" s="22" t="s">
        <v>111</v>
      </c>
      <c r="E70" s="20">
        <v>139.67</v>
      </c>
      <c r="F70" s="23">
        <f t="shared" si="4"/>
        <v>27.934</v>
      </c>
      <c r="G70" s="24">
        <v>79.8</v>
      </c>
      <c r="H70" s="23">
        <f t="shared" si="5"/>
        <v>47.88</v>
      </c>
      <c r="I70" s="23">
        <f t="shared" si="6"/>
        <v>75.814</v>
      </c>
      <c r="J70" s="29">
        <v>3</v>
      </c>
      <c r="K70" s="30" t="s">
        <v>15</v>
      </c>
    </row>
    <row r="71" s="2" customFormat="1" ht="23.25" customHeight="1" spans="1:11">
      <c r="A71" s="19">
        <v>69</v>
      </c>
      <c r="B71" s="20" t="s">
        <v>114</v>
      </c>
      <c r="C71" s="22" t="s">
        <v>110</v>
      </c>
      <c r="D71" s="22" t="s">
        <v>111</v>
      </c>
      <c r="E71" s="20">
        <v>137</v>
      </c>
      <c r="F71" s="23">
        <f t="shared" si="4"/>
        <v>27.4</v>
      </c>
      <c r="G71" s="24">
        <v>76</v>
      </c>
      <c r="H71" s="23">
        <f t="shared" si="5"/>
        <v>45.6</v>
      </c>
      <c r="I71" s="23">
        <f t="shared" si="6"/>
        <v>73</v>
      </c>
      <c r="J71" s="29">
        <v>4</v>
      </c>
      <c r="K71" s="30" t="s">
        <v>15</v>
      </c>
    </row>
    <row r="72" s="2" customFormat="1" ht="23.25" customHeight="1" spans="1:11">
      <c r="A72" s="19">
        <v>70</v>
      </c>
      <c r="B72" s="20" t="s">
        <v>115</v>
      </c>
      <c r="C72" s="22" t="s">
        <v>110</v>
      </c>
      <c r="D72" s="22" t="s">
        <v>111</v>
      </c>
      <c r="E72" s="20">
        <v>144.5</v>
      </c>
      <c r="F72" s="23">
        <f t="shared" si="4"/>
        <v>28.9</v>
      </c>
      <c r="G72" s="24">
        <v>73.4</v>
      </c>
      <c r="H72" s="23">
        <f t="shared" si="5"/>
        <v>44.04</v>
      </c>
      <c r="I72" s="23">
        <f t="shared" si="6"/>
        <v>72.94</v>
      </c>
      <c r="J72" s="29">
        <v>5</v>
      </c>
      <c r="K72" s="30"/>
    </row>
    <row r="73" s="2" customFormat="1" ht="23.25" customHeight="1" spans="1:11">
      <c r="A73" s="19">
        <v>71</v>
      </c>
      <c r="B73" s="20" t="s">
        <v>116</v>
      </c>
      <c r="C73" s="22" t="s">
        <v>110</v>
      </c>
      <c r="D73" s="22" t="s">
        <v>111</v>
      </c>
      <c r="E73" s="20">
        <v>136.83</v>
      </c>
      <c r="F73" s="23">
        <f t="shared" si="4"/>
        <v>27.366</v>
      </c>
      <c r="G73" s="24">
        <v>75.4</v>
      </c>
      <c r="H73" s="23">
        <f t="shared" si="5"/>
        <v>45.24</v>
      </c>
      <c r="I73" s="23">
        <f t="shared" si="6"/>
        <v>72.606</v>
      </c>
      <c r="J73" s="29">
        <v>6</v>
      </c>
      <c r="K73" s="30"/>
    </row>
    <row r="74" s="2" customFormat="1" ht="23.25" customHeight="1" spans="1:11">
      <c r="A74" s="19">
        <v>72</v>
      </c>
      <c r="B74" s="20" t="s">
        <v>117</v>
      </c>
      <c r="C74" s="22" t="s">
        <v>110</v>
      </c>
      <c r="D74" s="22" t="s">
        <v>118</v>
      </c>
      <c r="E74" s="20">
        <v>141</v>
      </c>
      <c r="F74" s="23">
        <f t="shared" si="4"/>
        <v>28.2</v>
      </c>
      <c r="G74" s="24">
        <v>81</v>
      </c>
      <c r="H74" s="23">
        <f t="shared" si="5"/>
        <v>48.6</v>
      </c>
      <c r="I74" s="23">
        <f t="shared" si="6"/>
        <v>76.8</v>
      </c>
      <c r="J74" s="29">
        <v>1</v>
      </c>
      <c r="K74" s="30" t="s">
        <v>15</v>
      </c>
    </row>
    <row r="75" s="2" customFormat="1" ht="23.25" customHeight="1" spans="1:11">
      <c r="A75" s="19">
        <v>73</v>
      </c>
      <c r="B75" s="20" t="s">
        <v>119</v>
      </c>
      <c r="C75" s="22" t="s">
        <v>110</v>
      </c>
      <c r="D75" s="22" t="s">
        <v>118</v>
      </c>
      <c r="E75" s="20">
        <v>143.33</v>
      </c>
      <c r="F75" s="23">
        <f t="shared" si="4"/>
        <v>28.666</v>
      </c>
      <c r="G75" s="24">
        <v>75.2</v>
      </c>
      <c r="H75" s="23">
        <f t="shared" si="5"/>
        <v>45.12</v>
      </c>
      <c r="I75" s="23">
        <f t="shared" si="6"/>
        <v>73.786</v>
      </c>
      <c r="J75" s="29">
        <v>2</v>
      </c>
      <c r="K75" s="30" t="s">
        <v>15</v>
      </c>
    </row>
    <row r="76" s="2" customFormat="1" ht="23.25" customHeight="1" spans="1:11">
      <c r="A76" s="19">
        <v>74</v>
      </c>
      <c r="B76" s="20" t="s">
        <v>120</v>
      </c>
      <c r="C76" s="22" t="s">
        <v>110</v>
      </c>
      <c r="D76" s="22" t="s">
        <v>118</v>
      </c>
      <c r="E76" s="20">
        <v>141.83</v>
      </c>
      <c r="F76" s="23">
        <f t="shared" si="4"/>
        <v>28.366</v>
      </c>
      <c r="G76" s="24">
        <v>68.6</v>
      </c>
      <c r="H76" s="23">
        <f t="shared" si="5"/>
        <v>41.16</v>
      </c>
      <c r="I76" s="23">
        <f t="shared" si="6"/>
        <v>69.526</v>
      </c>
      <c r="J76" s="29">
        <v>3</v>
      </c>
      <c r="K76" s="30"/>
    </row>
    <row r="77" s="2" customFormat="1" ht="23.25" customHeight="1" spans="1:11">
      <c r="A77" s="19">
        <v>75</v>
      </c>
      <c r="B77" s="20" t="s">
        <v>121</v>
      </c>
      <c r="C77" s="22" t="s">
        <v>122</v>
      </c>
      <c r="D77" s="22" t="s">
        <v>111</v>
      </c>
      <c r="E77" s="20">
        <v>138.67</v>
      </c>
      <c r="F77" s="23">
        <f t="shared" si="4"/>
        <v>27.734</v>
      </c>
      <c r="G77" s="24">
        <v>82.6</v>
      </c>
      <c r="H77" s="23">
        <f t="shared" si="5"/>
        <v>49.56</v>
      </c>
      <c r="I77" s="23">
        <f t="shared" si="6"/>
        <v>77.294</v>
      </c>
      <c r="J77" s="29">
        <v>1</v>
      </c>
      <c r="K77" s="30" t="s">
        <v>15</v>
      </c>
    </row>
    <row r="78" s="2" customFormat="1" ht="23.25" customHeight="1" spans="1:11">
      <c r="A78" s="19">
        <v>76</v>
      </c>
      <c r="B78" s="20" t="s">
        <v>123</v>
      </c>
      <c r="C78" s="22" t="s">
        <v>122</v>
      </c>
      <c r="D78" s="22" t="s">
        <v>111</v>
      </c>
      <c r="E78" s="20">
        <v>141.67</v>
      </c>
      <c r="F78" s="23">
        <f t="shared" si="4"/>
        <v>28.334</v>
      </c>
      <c r="G78" s="24">
        <v>76.2</v>
      </c>
      <c r="H78" s="23">
        <f t="shared" si="5"/>
        <v>45.72</v>
      </c>
      <c r="I78" s="23">
        <f t="shared" si="6"/>
        <v>74.054</v>
      </c>
      <c r="J78" s="29">
        <v>2</v>
      </c>
      <c r="K78" s="30" t="s">
        <v>15</v>
      </c>
    </row>
    <row r="79" s="2" customFormat="1" ht="23.25" customHeight="1" spans="1:11">
      <c r="A79" s="19">
        <v>77</v>
      </c>
      <c r="B79" s="20" t="s">
        <v>124</v>
      </c>
      <c r="C79" s="22" t="s">
        <v>122</v>
      </c>
      <c r="D79" s="22" t="s">
        <v>111</v>
      </c>
      <c r="E79" s="20">
        <v>139.5</v>
      </c>
      <c r="F79" s="23">
        <f t="shared" si="4"/>
        <v>27.9</v>
      </c>
      <c r="G79" s="24">
        <v>74</v>
      </c>
      <c r="H79" s="23">
        <f t="shared" si="5"/>
        <v>44.4</v>
      </c>
      <c r="I79" s="23">
        <f t="shared" si="6"/>
        <v>72.3</v>
      </c>
      <c r="J79" s="29">
        <v>3</v>
      </c>
      <c r="K79" s="30" t="s">
        <v>15</v>
      </c>
    </row>
    <row r="80" s="2" customFormat="1" ht="23.25" customHeight="1" spans="1:11">
      <c r="A80" s="19">
        <v>78</v>
      </c>
      <c r="B80" s="20" t="s">
        <v>125</v>
      </c>
      <c r="C80" s="22" t="s">
        <v>122</v>
      </c>
      <c r="D80" s="22" t="s">
        <v>111</v>
      </c>
      <c r="E80" s="20">
        <v>128.83</v>
      </c>
      <c r="F80" s="23">
        <f t="shared" si="4"/>
        <v>25.766</v>
      </c>
      <c r="G80" s="24">
        <v>74.6</v>
      </c>
      <c r="H80" s="23">
        <f t="shared" si="5"/>
        <v>44.76</v>
      </c>
      <c r="I80" s="23">
        <f t="shared" si="6"/>
        <v>70.526</v>
      </c>
      <c r="J80" s="29">
        <v>4</v>
      </c>
      <c r="K80" s="30" t="s">
        <v>15</v>
      </c>
    </row>
    <row r="81" s="2" customFormat="1" ht="23.25" customHeight="1" spans="1:11">
      <c r="A81" s="19">
        <v>79</v>
      </c>
      <c r="B81" s="20" t="s">
        <v>126</v>
      </c>
      <c r="C81" s="22" t="s">
        <v>122</v>
      </c>
      <c r="D81" s="22" t="s">
        <v>118</v>
      </c>
      <c r="E81" s="20">
        <v>133.83</v>
      </c>
      <c r="F81" s="23">
        <f t="shared" si="4"/>
        <v>26.766</v>
      </c>
      <c r="G81" s="24">
        <v>81.6</v>
      </c>
      <c r="H81" s="23">
        <f t="shared" si="5"/>
        <v>48.96</v>
      </c>
      <c r="I81" s="23">
        <f t="shared" si="6"/>
        <v>75.726</v>
      </c>
      <c r="J81" s="29">
        <v>1</v>
      </c>
      <c r="K81" s="30" t="s">
        <v>15</v>
      </c>
    </row>
    <row r="82" s="2" customFormat="1" ht="23.25" customHeight="1" spans="1:11">
      <c r="A82" s="19">
        <v>80</v>
      </c>
      <c r="B82" s="20" t="s">
        <v>127</v>
      </c>
      <c r="C82" s="22" t="s">
        <v>122</v>
      </c>
      <c r="D82" s="22" t="s">
        <v>118</v>
      </c>
      <c r="E82" s="20">
        <v>129</v>
      </c>
      <c r="F82" s="23">
        <f t="shared" si="4"/>
        <v>25.8</v>
      </c>
      <c r="G82" s="24">
        <v>76.4</v>
      </c>
      <c r="H82" s="23">
        <f t="shared" si="5"/>
        <v>45.84</v>
      </c>
      <c r="I82" s="23">
        <f t="shared" si="6"/>
        <v>71.64</v>
      </c>
      <c r="J82" s="29">
        <v>2</v>
      </c>
      <c r="K82" s="30" t="s">
        <v>15</v>
      </c>
    </row>
    <row r="83" s="2" customFormat="1" ht="23.25" customHeight="1" spans="1:11">
      <c r="A83" s="19">
        <v>81</v>
      </c>
      <c r="B83" s="20" t="s">
        <v>128</v>
      </c>
      <c r="C83" s="22" t="s">
        <v>122</v>
      </c>
      <c r="D83" s="22" t="s">
        <v>118</v>
      </c>
      <c r="E83" s="20">
        <v>129.5</v>
      </c>
      <c r="F83" s="23">
        <f t="shared" si="4"/>
        <v>25.9</v>
      </c>
      <c r="G83" s="24">
        <v>73.2</v>
      </c>
      <c r="H83" s="23">
        <f t="shared" si="5"/>
        <v>43.92</v>
      </c>
      <c r="I83" s="23">
        <f t="shared" si="6"/>
        <v>69.82</v>
      </c>
      <c r="J83" s="29">
        <v>3</v>
      </c>
      <c r="K83" s="30"/>
    </row>
    <row r="84" s="2" customFormat="1" ht="15" customHeight="1" spans="1:11">
      <c r="A84" s="31"/>
      <c r="B84" s="32"/>
      <c r="C84" s="33"/>
      <c r="D84" s="33"/>
      <c r="E84" s="34"/>
      <c r="F84" s="35"/>
      <c r="G84" s="36"/>
      <c r="H84" s="35"/>
      <c r="I84" s="35"/>
      <c r="J84" s="42"/>
      <c r="K84" s="34"/>
    </row>
    <row r="85" s="4" customFormat="1" ht="22" customHeight="1" spans="1:11">
      <c r="A85" s="37"/>
      <c r="B85" s="37"/>
      <c r="C85" s="37"/>
      <c r="D85" s="37"/>
      <c r="E85" s="38" t="s">
        <v>129</v>
      </c>
      <c r="F85" s="38"/>
      <c r="G85" s="39"/>
      <c r="H85" s="38"/>
      <c r="I85" s="38"/>
      <c r="J85" s="38"/>
      <c r="K85" s="38"/>
    </row>
    <row r="86" s="4" customFormat="1" ht="22" customHeight="1" spans="5:11">
      <c r="E86" s="40">
        <v>44779</v>
      </c>
      <c r="F86" s="40"/>
      <c r="G86" s="41"/>
      <c r="H86" s="40"/>
      <c r="I86" s="40"/>
      <c r="J86" s="40"/>
      <c r="K86" s="40"/>
    </row>
  </sheetData>
  <autoFilter ref="A2:M83">
    <extLst/>
  </autoFilter>
  <sortState ref="A82:M84">
    <sortCondition ref="I82:I84" descending="1"/>
  </sortState>
  <mergeCells count="4">
    <mergeCell ref="A1:K1"/>
    <mergeCell ref="G29:H29"/>
    <mergeCell ref="E85:K85"/>
    <mergeCell ref="E86:K86"/>
  </mergeCells>
  <pageMargins left="0.708661417322835" right="0.708661417322835" top="0.748031496062992" bottom="0.748031496062992" header="0.31496062992126" footer="0.31496062992126"/>
  <pageSetup paperSize="9" scale="88" fitToHeight="0" orientation="landscape"/>
  <headerFooter>
    <oddFooter>&amp;C第 &amp;P 页，共 &amp;N 页</oddFooter>
  </headerFooter>
  <rowBreaks count="1" manualBreakCount="1">
    <brk id="64" max="10"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2020-08-20T01:01:00Z</dcterms:created>
  <cp:lastPrinted>2021-03-13T10:06:00Z</cp:lastPrinted>
  <dcterms:modified xsi:type="dcterms:W3CDTF">2022-08-06T08:49:35Z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2052-11.8.2.10154</vt:lpwstr>
  </property>
  <property fmtid="{D5CDD505-2E9C-101B-9397-08002B2CF9AE}" pid="3" name="KSOReadingLayout">
    <vt:bool>true</vt:bool>
  </property>
</Properties>
</file>