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考察公示名单" sheetId="7" r:id="rId1"/>
  </sheets>
  <externalReferences>
    <externalReference r:id="rId4"/>
  </externalReferences>
  <definedNames>
    <definedName name="_xlnm._FilterDatabase" localSheetId="0" hidden="1">考察公示名单!$A$2:$G$5</definedName>
  </definedNames>
  <calcPr calcId="144525"/>
</workbook>
</file>

<file path=xl/sharedStrings.xml><?xml version="1.0" encoding="utf-8"?>
<sst xmlns="http://schemas.openxmlformats.org/spreadsheetml/2006/main" count="75" uniqueCount="68">
  <si>
    <r>
      <rPr>
        <u/>
        <sz val="18"/>
        <color rgb="FF000000"/>
        <rFont val="方正小标宋简体"/>
        <charset val="134"/>
      </rPr>
      <t>2022</t>
    </r>
    <r>
      <rPr>
        <sz val="18"/>
        <color rgb="FF000000"/>
        <rFont val="方正小标宋简体"/>
        <charset val="134"/>
      </rPr>
      <t xml:space="preserve"> 年杭州市临安区考试录用公务员考察公示名单（一）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</si>
  <si>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</si>
  <si>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</si>
  <si>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</si>
  <si>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</si>
  <si>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</si>
  <si>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</si>
  <si>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</si>
  <si>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黄加安</t>
  </si>
  <si>
    <t>罗光远</t>
  </si>
  <si>
    <t>王晨</t>
  </si>
  <si>
    <t>周俊儒</t>
  </si>
  <si>
    <t>王宇霆</t>
  </si>
  <si>
    <t>许越波</t>
  </si>
  <si>
    <t>孙馨阳</t>
  </si>
  <si>
    <t>周静</t>
  </si>
  <si>
    <t>祝芷卉</t>
  </si>
  <si>
    <t>黄圣媛</t>
  </si>
  <si>
    <t>女</t>
  </si>
  <si>
    <t>101052902428</t>
  </si>
  <si>
    <t>上海师范大学</t>
  </si>
  <si>
    <t>杭州市临安区人民检察院</t>
  </si>
  <si>
    <t>检察官助理2</t>
  </si>
  <si>
    <t>阙宇涛</t>
  </si>
  <si>
    <t>男</t>
  </si>
  <si>
    <t>101052904420</t>
  </si>
  <si>
    <t>待业</t>
  </si>
  <si>
    <t>检察官助理3（驻监所）</t>
  </si>
  <si>
    <t>刘淼苗</t>
  </si>
  <si>
    <t>张晨怡</t>
  </si>
  <si>
    <t>李彦舒</t>
  </si>
  <si>
    <t>田思婧</t>
  </si>
  <si>
    <t>朱鋆</t>
  </si>
  <si>
    <t>顾振宇</t>
  </si>
  <si>
    <t>梁哲怡</t>
  </si>
  <si>
    <t>栾勇</t>
  </si>
  <si>
    <t>王光耀</t>
  </si>
  <si>
    <t>李响</t>
  </si>
  <si>
    <t>潘佳晨</t>
  </si>
  <si>
    <t>帅昱</t>
  </si>
  <si>
    <t>马慧茹</t>
  </si>
  <si>
    <t>田健</t>
  </si>
  <si>
    <t>黄作栋</t>
  </si>
  <si>
    <t>李健浩</t>
  </si>
  <si>
    <t>王赞</t>
  </si>
  <si>
    <t>杨晨昊</t>
  </si>
  <si>
    <t>周辉</t>
  </si>
  <si>
    <t>李洁</t>
  </si>
  <si>
    <t>陈学阳</t>
  </si>
  <si>
    <t>李波</t>
  </si>
  <si>
    <t>李小雨</t>
  </si>
  <si>
    <t>叶珍</t>
  </si>
  <si>
    <t>周希纯</t>
  </si>
  <si>
    <t>金孟杰</t>
  </si>
  <si>
    <t>王立青</t>
  </si>
  <si>
    <t>金梦恬</t>
  </si>
  <si>
    <t>苏泽宇</t>
  </si>
  <si>
    <t>101052903104</t>
  </si>
  <si>
    <t>中国光大银行南京分行</t>
  </si>
  <si>
    <t>杭州市规划和自然资源局临安分局太湖源自然资源所</t>
  </si>
  <si>
    <t>规划和自然资源管理</t>
  </si>
  <si>
    <t>王伟</t>
  </si>
  <si>
    <t>101052905021</t>
  </si>
  <si>
    <t>中国金茂华东区域宁波公司</t>
  </si>
  <si>
    <t>杭州市规划和自然资源局临安分局龙岗自然资源所</t>
  </si>
  <si>
    <t>樊迎军</t>
  </si>
  <si>
    <t>101052902116</t>
  </si>
  <si>
    <t>安徽理工大学地球与环境学院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</si>
</sst>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Times New Roman"/>
      <charset val="134"/>
    </font>
    <font>
      <sz val="12"/>
      <color rgb="FF000000"/>
      <name val="宋体"/>
      <charset val="134"/>
    </font>
    <font>
      <sz val="12"/>
      <color indexed="8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1" borderId="2" applyNumberFormat="0" applyAlignment="0" applyProtection="0">
      <alignment vertical="center"/>
    </xf>
    <xf numFmtId="0" fontId="24" fillId="12" borderId="7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&#9734;&#24037;&#20316;&#25991;&#20214;&#25972;&#29702;\1.&#20844;&#21153;&#21592;&#31649;&#29702;\1.&#20844;&#21153;&#21592;&#25307;&#32771;\2022&#24180;&#20844;&#21153;&#21592;&#25307;&#32771;\6.&#38754;&#35797;&#25104;&#32489;\2022&#24180;&#26477;&#24030;&#24066;&#20020;&#23433;&#21306;&#32771;&#35797;&#24405;&#29992;&#20844;&#21153;&#21592;&#20307;&#26816;&#20844;&#31034;&#21517;&#21333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体检公示名单"/>
    </sheetNames>
    <sheetDataSet>
      <sheetData sheetId="0">
        <row r="2">
          <cell r="B2" t="str">
            <v>姓名</v>
          </cell>
          <cell r="C2" t="str">
            <v>性别</v>
          </cell>
          <cell r="D2" t="str">
            <v>准考证号</v>
          </cell>
          <cell r="E2" t="str">
            <v>毕业院校或工作单位</v>
          </cell>
          <cell r="F2" t="str">
            <v>报考单位</v>
          </cell>
          <cell r="G2" t="str">
            <v>报考职位</v>
          </cell>
        </row>
        <row r="3">
          <cell r="B3" t="str">
            <v>周辉</v>
          </cell>
          <cell r="C3" t="str">
            <v>男</v>
          </cell>
          <cell r="D3" t="str">
            <v>401010800229</v>
          </cell>
          <cell r="E3" t="str">
            <v>杭州市临安区昌化镇后葛村村民委员会</v>
          </cell>
          <cell r="F3" t="str">
            <v>杭州市临安区乡镇机关</v>
          </cell>
          <cell r="G3" t="str">
            <v>优秀村干部</v>
          </cell>
        </row>
        <row r="4">
          <cell r="B4" t="str">
            <v>郑丹</v>
          </cell>
          <cell r="C4" t="str">
            <v>女</v>
          </cell>
          <cell r="D4" t="str">
            <v>201052905623</v>
          </cell>
          <cell r="E4" t="str">
            <v>杭州市临安区青山湖街道相府社区</v>
          </cell>
          <cell r="F4" t="str">
            <v>杭州市临安区乡镇机关</v>
          </cell>
          <cell r="G4" t="str">
            <v>优秀社区干部</v>
          </cell>
        </row>
        <row r="5">
          <cell r="B5" t="str">
            <v>李健浩</v>
          </cell>
          <cell r="C5" t="str">
            <v>男</v>
          </cell>
          <cell r="D5" t="str">
            <v>201052906101</v>
          </cell>
          <cell r="E5" t="str">
            <v>浙江海洋大学东海科学技术学院经济管理系行政管理专业</v>
          </cell>
          <cell r="F5" t="str">
            <v>杭州市临安区乡镇机关</v>
          </cell>
          <cell r="G5" t="str">
            <v>专职人民武装干部</v>
          </cell>
        </row>
        <row r="6">
          <cell r="B6" t="str">
            <v>黄作栋</v>
          </cell>
          <cell r="C6" t="str">
            <v>男</v>
          </cell>
          <cell r="D6" t="str">
            <v>201052906026</v>
          </cell>
          <cell r="E6" t="str">
            <v>中铁上海工程局集团有限公司</v>
          </cell>
          <cell r="F6" t="str">
            <v>杭州市临安区乡镇机关</v>
          </cell>
          <cell r="G6" t="str">
            <v>专职人民武装干部</v>
          </cell>
        </row>
        <row r="7">
          <cell r="B7" t="str">
            <v>杨晨昊</v>
          </cell>
          <cell r="C7" t="str">
            <v>男</v>
          </cell>
          <cell r="D7" t="str">
            <v>201052905606</v>
          </cell>
          <cell r="E7" t="str">
            <v>中国建筑第八工程局有限公司上海分公司</v>
          </cell>
          <cell r="F7" t="str">
            <v>杭州市临安区乡镇机关</v>
          </cell>
          <cell r="G7" t="str">
            <v>工作人员1</v>
          </cell>
        </row>
        <row r="8">
          <cell r="B8" t="str">
            <v>王赞</v>
          </cell>
          <cell r="C8" t="str">
            <v>男</v>
          </cell>
          <cell r="D8" t="str">
            <v>201052905720</v>
          </cell>
          <cell r="E8" t="str">
            <v>浙江工业大学土木工程学院</v>
          </cell>
          <cell r="F8" t="str">
            <v>杭州市临安区乡镇机关</v>
          </cell>
          <cell r="G8" t="str">
            <v>工作人员1</v>
          </cell>
        </row>
        <row r="9">
          <cell r="B9" t="str">
            <v>何心怡</v>
          </cell>
          <cell r="C9" t="str">
            <v>女</v>
          </cell>
          <cell r="D9" t="str">
            <v>201052905715</v>
          </cell>
          <cell r="E9" t="str">
            <v>浙江树人学院城建学院</v>
          </cell>
          <cell r="F9" t="str">
            <v>杭州市临安区乡镇机关</v>
          </cell>
          <cell r="G9" t="str">
            <v>工作人员2</v>
          </cell>
        </row>
        <row r="10">
          <cell r="B10" t="str">
            <v>孙伊琳</v>
          </cell>
          <cell r="C10" t="str">
            <v>女</v>
          </cell>
          <cell r="D10" t="str">
            <v>201052905502</v>
          </cell>
          <cell r="E10" t="str">
            <v>浙江水利水电学院测绘与市政工程学院</v>
          </cell>
          <cell r="F10" t="str">
            <v>杭州市临安区乡镇机关</v>
          </cell>
          <cell r="G10" t="str">
            <v>工作人员2</v>
          </cell>
        </row>
        <row r="11">
          <cell r="B11" t="str">
            <v>邵晨阳</v>
          </cell>
          <cell r="C11" t="str">
            <v>男</v>
          </cell>
          <cell r="D11" t="str">
            <v>201052905912</v>
          </cell>
          <cell r="E11" t="str">
            <v>宁波财经学院人文学院</v>
          </cell>
          <cell r="F11" t="str">
            <v>杭州市临安区乡镇机关</v>
          </cell>
          <cell r="G11" t="str">
            <v>工作人员3</v>
          </cell>
        </row>
        <row r="12">
          <cell r="B12" t="str">
            <v>刘梓萱</v>
          </cell>
          <cell r="C12" t="str">
            <v>女</v>
          </cell>
          <cell r="D12" t="str">
            <v>201052905511</v>
          </cell>
          <cell r="E12" t="str">
            <v>伦敦政治经济学院媒体与传播学院</v>
          </cell>
          <cell r="F12" t="str">
            <v>杭州市临安区乡镇机关</v>
          </cell>
          <cell r="G12" t="str">
            <v>工作人员4</v>
          </cell>
        </row>
        <row r="13">
          <cell r="B13" t="str">
            <v>帅昱</v>
          </cell>
          <cell r="C13" t="str">
            <v>男</v>
          </cell>
          <cell r="D13" t="str">
            <v>101052902509</v>
          </cell>
          <cell r="E13" t="str">
            <v>杭州市临安区法律援助中心</v>
          </cell>
          <cell r="F13" t="str">
            <v>杭州市临安区司法局</v>
          </cell>
          <cell r="G13" t="str">
            <v>司法助理员1</v>
          </cell>
        </row>
        <row r="14">
          <cell r="B14" t="str">
            <v>王莉梅</v>
          </cell>
          <cell r="C14" t="str">
            <v>女</v>
          </cell>
          <cell r="D14" t="str">
            <v>101052904712</v>
          </cell>
          <cell r="E14" t="str">
            <v>绍兴文理学院</v>
          </cell>
          <cell r="F14" t="str">
            <v>杭州市临安区司法局</v>
          </cell>
          <cell r="G14" t="str">
            <v>司法助理员2</v>
          </cell>
        </row>
        <row r="15">
          <cell r="B15" t="str">
            <v>潘佳晨</v>
          </cell>
          <cell r="C15" t="str">
            <v>女</v>
          </cell>
          <cell r="D15" t="str">
            <v>101052900220</v>
          </cell>
          <cell r="E15" t="str">
            <v>浙江工业大学</v>
          </cell>
          <cell r="F15" t="str">
            <v>杭州市临安区司法局</v>
          </cell>
          <cell r="G15" t="str">
            <v>司法助理员3</v>
          </cell>
        </row>
        <row r="16">
          <cell r="B16" t="str">
            <v>廖玮冉</v>
          </cell>
          <cell r="C16" t="str">
            <v>女</v>
          </cell>
          <cell r="D16" t="str">
            <v>101052903024</v>
          </cell>
          <cell r="E16" t="str">
            <v>浙江农林大学林业与生物技术学院林学（中外合作办学项目）181班</v>
          </cell>
          <cell r="F16" t="str">
            <v>杭州市临安区农业农村局</v>
          </cell>
          <cell r="G16" t="str">
            <v>工作人员1</v>
          </cell>
        </row>
        <row r="17">
          <cell r="B17" t="str">
            <v>王宇霆</v>
          </cell>
          <cell r="C17" t="str">
            <v>男</v>
          </cell>
          <cell r="D17" t="str">
            <v>101052905216</v>
          </cell>
          <cell r="E17" t="str">
            <v>待业</v>
          </cell>
          <cell r="F17" t="str">
            <v>杭州市临安区农业农村局</v>
          </cell>
          <cell r="G17" t="str">
            <v>工作人员2</v>
          </cell>
        </row>
        <row r="18">
          <cell r="B18" t="str">
            <v>罗光远</v>
          </cell>
          <cell r="C18" t="str">
            <v>男</v>
          </cell>
          <cell r="D18" t="str">
            <v>101052905117</v>
          </cell>
          <cell r="E18" t="str">
            <v>华南农业大学园艺学院设施农业科学与工程系</v>
          </cell>
          <cell r="F18" t="str">
            <v>杭州市临安区畜牧农机发展中心</v>
          </cell>
          <cell r="G18" t="str">
            <v>工作人员1</v>
          </cell>
        </row>
        <row r="19">
          <cell r="B19" t="str">
            <v>曹燕</v>
          </cell>
          <cell r="C19" t="str">
            <v>女</v>
          </cell>
          <cell r="D19" t="str">
            <v>101052902114</v>
          </cell>
          <cell r="E19" t="str">
            <v>绍兴市上虞区畜牧兽医技术推广中心</v>
          </cell>
          <cell r="F19" t="str">
            <v>杭州市临安区畜牧农机发展中心</v>
          </cell>
          <cell r="G19" t="str">
            <v>工作人员2</v>
          </cell>
        </row>
        <row r="20">
          <cell r="B20" t="str">
            <v>赵紫坤</v>
          </cell>
          <cell r="C20" t="str">
            <v>男</v>
          </cell>
          <cell r="D20" t="str">
            <v>301052908506</v>
          </cell>
          <cell r="E20" t="str">
            <v>浙江省自由贸易发展中心</v>
          </cell>
          <cell r="F20" t="str">
            <v>杭州市临安区农业综合行政执法队</v>
          </cell>
          <cell r="G20" t="str">
            <v>行政执法1</v>
          </cell>
        </row>
        <row r="21">
          <cell r="B21" t="str">
            <v>许越波</v>
          </cell>
          <cell r="C21" t="str">
            <v>男</v>
          </cell>
          <cell r="D21" t="str">
            <v>301052909810</v>
          </cell>
          <cell r="E21" t="str">
            <v>浙江省长兴县农业农村局</v>
          </cell>
          <cell r="F21" t="str">
            <v>杭州市临安区农业综合行政执法队</v>
          </cell>
          <cell r="G21" t="str">
            <v>行政执法2</v>
          </cell>
        </row>
        <row r="22">
          <cell r="B22" t="str">
            <v>陈佳慧</v>
          </cell>
          <cell r="C22" t="str">
            <v>女</v>
          </cell>
          <cell r="D22" t="str">
            <v>301052909724</v>
          </cell>
          <cell r="E22" t="str">
            <v>浙江大学农业与生物技术学院果树所</v>
          </cell>
          <cell r="F22" t="str">
            <v>杭州市临安区农业综合行政执法队</v>
          </cell>
          <cell r="G22" t="str">
            <v>行政执法3</v>
          </cell>
        </row>
        <row r="23">
          <cell r="B23" t="str">
            <v>胡涛</v>
          </cell>
          <cell r="C23" t="str">
            <v>男</v>
          </cell>
          <cell r="D23" t="str">
            <v>601011100130</v>
          </cell>
          <cell r="E23" t="str">
            <v>浙江省宁波市公安局北仑分局巡特警大队</v>
          </cell>
          <cell r="F23" t="str">
            <v>杭州市公安局临安区分局</v>
          </cell>
          <cell r="G23" t="str">
            <v>人民警察</v>
          </cell>
        </row>
        <row r="24">
          <cell r="B24" t="str">
            <v>田健</v>
          </cell>
          <cell r="C24" t="str">
            <v>男</v>
          </cell>
          <cell r="D24" t="str">
            <v>301052911123</v>
          </cell>
          <cell r="E24" t="str">
            <v>新疆财经大学旅游学院</v>
          </cell>
          <cell r="F24" t="str">
            <v>杭州市临安区文化市场综合行政执法队</v>
          </cell>
          <cell r="G24" t="str">
            <v>行政执法</v>
          </cell>
        </row>
        <row r="25">
          <cell r="B25" t="str">
            <v>李洁</v>
          </cell>
          <cell r="C25" t="str">
            <v>女</v>
          </cell>
          <cell r="D25" t="str">
            <v>301052910030</v>
          </cell>
          <cell r="E25" t="str">
            <v>南京农业大学理学院化学系</v>
          </cell>
          <cell r="F25" t="str">
            <v>杭州市临安区应急管理行政执法队</v>
          </cell>
          <cell r="G25" t="str">
            <v>应急执法</v>
          </cell>
        </row>
        <row r="26">
          <cell r="B26" t="str">
            <v>李小雨</v>
          </cell>
          <cell r="C26" t="str">
            <v>男</v>
          </cell>
          <cell r="D26" t="str">
            <v>301052906808</v>
          </cell>
          <cell r="E26" t="str">
            <v>江汉大学法学院法学专业</v>
          </cell>
          <cell r="F26" t="str">
            <v>杭州市临安区综合行政执法大队</v>
          </cell>
          <cell r="G26" t="str">
            <v>城管执法1</v>
          </cell>
        </row>
        <row r="27">
          <cell r="B27" t="str">
            <v>陈学阳</v>
          </cell>
          <cell r="C27" t="str">
            <v>男</v>
          </cell>
          <cell r="D27" t="str">
            <v>301052906226</v>
          </cell>
          <cell r="E27" t="str">
            <v>嘉兴学院南湖学院人文系法学</v>
          </cell>
          <cell r="F27" t="str">
            <v>杭州市临安区综合行政执法大队</v>
          </cell>
          <cell r="G27" t="str">
            <v>城管执法1</v>
          </cell>
        </row>
        <row r="28">
          <cell r="B28" t="str">
            <v>姚鑫泓</v>
          </cell>
          <cell r="C28" t="str">
            <v>女</v>
          </cell>
          <cell r="D28" t="str">
            <v>301052906708</v>
          </cell>
          <cell r="E28" t="str">
            <v>待业</v>
          </cell>
          <cell r="F28" t="str">
            <v>杭州市临安区综合行政执法大队</v>
          </cell>
          <cell r="G28" t="str">
            <v>城管执法3</v>
          </cell>
        </row>
        <row r="29">
          <cell r="B29" t="str">
            <v>张成原</v>
          </cell>
          <cell r="C29" t="str">
            <v>男</v>
          </cell>
          <cell r="D29" t="str">
            <v>301052906322</v>
          </cell>
          <cell r="E29" t="str">
            <v>南京市江宁区人民政府横溪街道办事处</v>
          </cell>
          <cell r="F29" t="str">
            <v>杭州市临安区综合行政执法大队</v>
          </cell>
          <cell r="G29" t="str">
            <v>城管执法4</v>
          </cell>
        </row>
        <row r="30">
          <cell r="B30" t="str">
            <v>叶珍</v>
          </cell>
          <cell r="C30" t="str">
            <v>女</v>
          </cell>
          <cell r="D30" t="str">
            <v>301052906606</v>
          </cell>
          <cell r="E30" t="str">
            <v>杭州华正新材料有限公司</v>
          </cell>
          <cell r="F30" t="str">
            <v>杭州市临安区综合行政执法大队</v>
          </cell>
          <cell r="G30" t="str">
            <v>城管执法5</v>
          </cell>
        </row>
        <row r="31">
          <cell r="B31" t="str">
            <v>金孟杰</v>
          </cell>
          <cell r="C31" t="str">
            <v>男</v>
          </cell>
          <cell r="D31" t="str">
            <v>301052906626</v>
          </cell>
          <cell r="E31" t="str">
            <v>同济大学浙江学院土木工程系给排水科学与工程专业</v>
          </cell>
          <cell r="F31" t="str">
            <v>杭州市临安区综合行政执法大队 </v>
          </cell>
          <cell r="G31" t="str">
            <v>城管执法6</v>
          </cell>
        </row>
        <row r="32">
          <cell r="B32" t="str">
            <v>王立青</v>
          </cell>
          <cell r="C32" t="str">
            <v>男</v>
          </cell>
          <cell r="D32" t="str">
            <v>301052906420</v>
          </cell>
          <cell r="E32" t="str">
            <v>工学院土木系结构工程所</v>
          </cell>
          <cell r="F32" t="str">
            <v>杭州市临安区综合行政执法大队 </v>
          </cell>
          <cell r="G32" t="str">
            <v>城管执法6</v>
          </cell>
        </row>
        <row r="33">
          <cell r="B33" t="str">
            <v>周希纯</v>
          </cell>
          <cell r="C33" t="str">
            <v>男</v>
          </cell>
          <cell r="D33" t="str">
            <v>301052906508</v>
          </cell>
          <cell r="E33" t="str">
            <v>浙江树人学院城建学院</v>
          </cell>
          <cell r="F33" t="str">
            <v>杭州市临安区综合行政执法大队</v>
          </cell>
          <cell r="G33" t="str">
            <v>城管执法6</v>
          </cell>
        </row>
        <row r="34">
          <cell r="B34" t="str">
            <v>李波</v>
          </cell>
          <cell r="C34" t="str">
            <v>女</v>
          </cell>
          <cell r="D34" t="str">
            <v>301052906529</v>
          </cell>
          <cell r="E34" t="str">
            <v>待业</v>
          </cell>
          <cell r="F34" t="str">
            <v>杭州市临安区综合行政执法大队</v>
          </cell>
          <cell r="G34" t="str">
            <v>城管执法7</v>
          </cell>
        </row>
        <row r="35">
          <cell r="B35" t="str">
            <v>栾勇</v>
          </cell>
          <cell r="C35" t="str">
            <v>男</v>
          </cell>
          <cell r="D35" t="str">
            <v>301052910809</v>
          </cell>
          <cell r="E35" t="str">
            <v>待业</v>
          </cell>
          <cell r="F35" t="str">
            <v>杭州市临安区市场监督管理局</v>
          </cell>
          <cell r="G35" t="str">
            <v>基层市场监管执法1</v>
          </cell>
        </row>
        <row r="36">
          <cell r="B36" t="str">
            <v>曾伟</v>
          </cell>
          <cell r="C36" t="str">
            <v>男</v>
          </cell>
          <cell r="D36" t="str">
            <v>301052909322</v>
          </cell>
          <cell r="E36" t="str">
            <v>宁波工程学院电信学院电子科学与技术系</v>
          </cell>
          <cell r="F36" t="str">
            <v>杭州市临安区市场监督管理局</v>
          </cell>
          <cell r="G36" t="str">
            <v>基层市场监管执法1</v>
          </cell>
        </row>
        <row r="37">
          <cell r="B37" t="str">
            <v>梁哲怡</v>
          </cell>
          <cell r="C37" t="str">
            <v>女</v>
          </cell>
          <cell r="D37" t="str">
            <v>301052910626</v>
          </cell>
          <cell r="E37" t="str">
            <v>上海市长宁区城市运行综合管理指挥中心</v>
          </cell>
          <cell r="F37" t="str">
            <v>杭州市临安区市场监督管理局</v>
          </cell>
          <cell r="G37" t="str">
            <v>基层市场监管执法2</v>
          </cell>
        </row>
        <row r="38">
          <cell r="B38" t="str">
            <v>顾振宇</v>
          </cell>
          <cell r="C38" t="str">
            <v>男</v>
          </cell>
          <cell r="D38" t="str">
            <v>301052907325</v>
          </cell>
          <cell r="E38" t="str">
            <v>海盐县食品药品检验检测中心</v>
          </cell>
          <cell r="F38" t="str">
            <v>杭州市临安区市场监督管理局</v>
          </cell>
          <cell r="G38" t="str">
            <v>基层市场监管执法3</v>
          </cell>
        </row>
        <row r="39">
          <cell r="B39" t="str">
            <v>王光耀</v>
          </cell>
          <cell r="C39" t="str">
            <v>男</v>
          </cell>
          <cell r="D39" t="str">
            <v>301052907028</v>
          </cell>
          <cell r="E39" t="str">
            <v>浙江省级机关事业单位办公用房管理中心（劳务派遣）</v>
          </cell>
          <cell r="F39" t="str">
            <v>杭州市临安区市场监督管理局</v>
          </cell>
          <cell r="G39" t="str">
            <v>基层市场监管执法3</v>
          </cell>
        </row>
        <row r="40">
          <cell r="B40" t="str">
            <v>王淑芸</v>
          </cell>
          <cell r="C40" t="str">
            <v>女</v>
          </cell>
          <cell r="D40" t="str">
            <v>301052908125</v>
          </cell>
          <cell r="E40" t="str">
            <v>待业</v>
          </cell>
          <cell r="F40" t="str">
            <v>杭州市临安区市场监督管理局</v>
          </cell>
          <cell r="G40" t="str">
            <v>基层市场监管执法4</v>
          </cell>
        </row>
        <row r="41">
          <cell r="B41" t="str">
            <v>朱成章</v>
          </cell>
          <cell r="C41" t="str">
            <v>男</v>
          </cell>
          <cell r="D41" t="str">
            <v>301052910310</v>
          </cell>
          <cell r="E41" t="str">
            <v>安徽省池州市贵池区农业综合行政执法中队（非参公）</v>
          </cell>
          <cell r="F41" t="str">
            <v>杭州市临安区市场监管综合行政执法队</v>
          </cell>
          <cell r="G41" t="str">
            <v>市场监管执法1</v>
          </cell>
        </row>
        <row r="42">
          <cell r="B42" t="str">
            <v>徐玮彤</v>
          </cell>
          <cell r="C42" t="str">
            <v>女</v>
          </cell>
          <cell r="D42" t="str">
            <v>301052908325</v>
          </cell>
          <cell r="E42" t="str">
            <v>待业</v>
          </cell>
          <cell r="F42" t="str">
            <v>杭州市临安区市场监管综合行政执法队</v>
          </cell>
          <cell r="G42" t="str">
            <v>市场监管执法2</v>
          </cell>
        </row>
        <row r="43">
          <cell r="B43" t="str">
            <v>李响</v>
          </cell>
          <cell r="C43" t="str">
            <v>男</v>
          </cell>
          <cell r="D43" t="str">
            <v>301052908524</v>
          </cell>
          <cell r="E43" t="str">
            <v>待业</v>
          </cell>
          <cell r="F43" t="str">
            <v>杭州市临安区市场监管综合行政执法队</v>
          </cell>
          <cell r="G43" t="str">
            <v>市场监管执法3</v>
          </cell>
        </row>
        <row r="44">
          <cell r="B44" t="str">
            <v>林静欣</v>
          </cell>
          <cell r="C44" t="str">
            <v>女</v>
          </cell>
          <cell r="D44" t="str">
            <v>301052909118</v>
          </cell>
          <cell r="E44" t="str">
            <v>浙江省哈尔斯贸易有限公司</v>
          </cell>
          <cell r="F44" t="str">
            <v>杭州市临安区市场监管综合行政执法队</v>
          </cell>
          <cell r="G44" t="str">
            <v>市场监管执法4</v>
          </cell>
        </row>
        <row r="45">
          <cell r="B45" t="str">
            <v>金梦恬</v>
          </cell>
          <cell r="C45" t="str">
            <v>女</v>
          </cell>
          <cell r="D45" t="str">
            <v>101052901202</v>
          </cell>
          <cell r="E45" t="str">
            <v>杭州市体育事业发展中心</v>
          </cell>
          <cell r="F45" t="str">
            <v>中共杭州市临安区纪律检查委员会、杭州市临安区监察委员会</v>
          </cell>
          <cell r="G45" t="str">
            <v>纪检监察</v>
          </cell>
        </row>
        <row r="46">
          <cell r="B46" t="str">
            <v>黄加安</v>
          </cell>
          <cell r="C46" t="str">
            <v>男</v>
          </cell>
          <cell r="D46" t="str">
            <v>101052901606</v>
          </cell>
          <cell r="E46" t="str">
            <v>伦敦玛丽女王大学经济与金融学院银行与金融专业</v>
          </cell>
          <cell r="F46" t="str">
            <v>杭州市临安区财政局</v>
          </cell>
          <cell r="G46" t="str">
            <v>财政管理</v>
          </cell>
        </row>
        <row r="47">
          <cell r="B47" t="str">
            <v>陈宣羽</v>
          </cell>
          <cell r="C47" t="str">
            <v>女</v>
          </cell>
          <cell r="D47" t="str">
            <v>101052901028</v>
          </cell>
          <cell r="E47" t="str">
            <v>浙江工业大学计算机学院计算机科学与技术</v>
          </cell>
          <cell r="F47" t="str">
            <v>杭州市临安区商务局</v>
          </cell>
          <cell r="G47" t="str">
            <v>工作人员</v>
          </cell>
        </row>
        <row r="48">
          <cell r="B48" t="str">
            <v>孙馨阳</v>
          </cell>
          <cell r="C48" t="str">
            <v>女</v>
          </cell>
          <cell r="D48" t="str">
            <v>101052901513</v>
          </cell>
          <cell r="E48" t="str">
            <v>黑龙江大学 信息管理学院 档案学 （2021年毕业）</v>
          </cell>
          <cell r="F48" t="str">
            <v>杭州市临安区人才管理服务中心（杭州市临安区干部人事档案服务中心）</v>
          </cell>
          <cell r="G48" t="str">
            <v>档案管理</v>
          </cell>
        </row>
        <row r="49">
          <cell r="B49" t="str">
            <v>刘淼苗</v>
          </cell>
          <cell r="C49" t="str">
            <v>女</v>
          </cell>
          <cell r="D49" t="str">
            <v>101052904609</v>
          </cell>
          <cell r="E49" t="str">
            <v>中国计量学院生命科学学院药学</v>
          </cell>
          <cell r="F49" t="str">
            <v>杭州市临安区社会保险管理服务中心</v>
          </cell>
          <cell r="G49" t="str">
            <v>工伤保险管理</v>
          </cell>
        </row>
        <row r="50">
          <cell r="B50" t="str">
            <v>马慧茹</v>
          </cell>
          <cell r="C50" t="str">
            <v>女</v>
          </cell>
          <cell r="D50" t="str">
            <v>101052903023</v>
          </cell>
          <cell r="E50" t="str">
            <v>待业</v>
          </cell>
          <cell r="F50" t="str">
            <v>杭州市临安区卫生健康行政执法队</v>
          </cell>
          <cell r="G50" t="str">
            <v>卫生执法</v>
          </cell>
        </row>
        <row r="51">
          <cell r="B51" t="str">
            <v>鲁瑞</v>
          </cell>
          <cell r="C51" t="str">
            <v>女</v>
          </cell>
          <cell r="D51" t="str">
            <v>101052904102</v>
          </cell>
          <cell r="E51" t="str">
            <v>浙江大学光华法学院</v>
          </cell>
          <cell r="F51" t="str">
            <v>杭州市临安区计划生育协会</v>
          </cell>
          <cell r="G51" t="str">
            <v>工作人员</v>
          </cell>
        </row>
        <row r="52">
          <cell r="B52" t="str">
            <v>张宫浩</v>
          </cell>
          <cell r="C52" t="str">
            <v>男</v>
          </cell>
          <cell r="D52" t="str">
            <v>101052902608</v>
          </cell>
          <cell r="E52" t="str">
            <v>浙江科技学院建筑与土木工程学院土木工程184</v>
          </cell>
          <cell r="F52" t="str">
            <v>杭州市临安区人防设施管理所</v>
          </cell>
          <cell r="G52" t="str">
            <v>工作人员</v>
          </cell>
        </row>
        <row r="53">
          <cell r="B53" t="str">
            <v>杨彩霞</v>
          </cell>
          <cell r="C53" t="str">
            <v>女</v>
          </cell>
          <cell r="D53" t="str">
            <v>101052900503</v>
          </cell>
          <cell r="E53" t="str">
            <v>杭州越中档案信息技术有限公司</v>
          </cell>
          <cell r="F53" t="str">
            <v>中共杭州市临安区委党史研究室</v>
          </cell>
          <cell r="G53" t="str">
            <v>工作人员</v>
          </cell>
        </row>
        <row r="54">
          <cell r="B54" t="str">
            <v>张茜</v>
          </cell>
          <cell r="C54" t="str">
            <v>女</v>
          </cell>
          <cell r="D54" t="str">
            <v>101052901430</v>
          </cell>
          <cell r="E54" t="str">
            <v>南京邮电大学理学院应用统计学系</v>
          </cell>
          <cell r="F54" t="str">
            <v>杭州市临安区社会经济调查队</v>
          </cell>
          <cell r="G54" t="str">
            <v>工作人员1</v>
          </cell>
        </row>
        <row r="55">
          <cell r="B55" t="str">
            <v>张晨怡</v>
          </cell>
          <cell r="C55" t="str">
            <v>女</v>
          </cell>
          <cell r="D55" t="str">
            <v>101052902024</v>
          </cell>
          <cell r="E55" t="str">
            <v>待业</v>
          </cell>
          <cell r="F55" t="str">
            <v>杭州市临安区社会经济调查队</v>
          </cell>
          <cell r="G55" t="str">
            <v>工作人员2</v>
          </cell>
        </row>
        <row r="56">
          <cell r="B56" t="str">
            <v>邵子桉</v>
          </cell>
          <cell r="C56" t="str">
            <v>女</v>
          </cell>
          <cell r="D56" t="str">
            <v>101052900122</v>
          </cell>
          <cell r="E56" t="str">
            <v>浙江理工大学法政与新闻传播学院</v>
          </cell>
          <cell r="F56" t="str">
            <v>杭州市规划和自然资源局临安分局青山自然资源所</v>
          </cell>
          <cell r="G56" t="str">
            <v>规划和自然资源管理</v>
          </cell>
        </row>
        <row r="57">
          <cell r="B57" t="str">
            <v>苏泽宇</v>
          </cell>
          <cell r="C57" t="str">
            <v>男</v>
          </cell>
          <cell r="D57" t="str">
            <v>101052903104</v>
          </cell>
          <cell r="E57" t="str">
            <v>中国光大银行南京分行</v>
          </cell>
          <cell r="F57" t="str">
            <v>杭州市规划和自然资源局临安分局太湖源自然资源所</v>
          </cell>
          <cell r="G57" t="str">
            <v>规划和自然资源管理</v>
          </cell>
        </row>
        <row r="58">
          <cell r="B58" t="str">
            <v>王伟</v>
          </cell>
          <cell r="C58" t="str">
            <v>男</v>
          </cell>
          <cell r="D58" t="str">
            <v>101052905021</v>
          </cell>
          <cell r="E58" t="str">
            <v>中国金茂华东区域宁波公司</v>
          </cell>
          <cell r="F58" t="str">
            <v>杭州市规划和自然资源局临安分局龙岗自然资源所</v>
          </cell>
          <cell r="G58" t="str">
            <v>规划和自然资源管理</v>
          </cell>
        </row>
        <row r="59">
          <cell r="B59" t="str">
            <v>樊迎军</v>
          </cell>
          <cell r="C59" t="str">
            <v>男</v>
          </cell>
          <cell r="D59" t="str">
            <v>101052902116</v>
          </cell>
          <cell r="E59" t="str">
            <v>安徽理工大学地球与环境学院</v>
          </cell>
          <cell r="F59" t="str">
            <v>杭州市规划和自然资源局临安分局龙岗自然资源所</v>
          </cell>
          <cell r="G59" t="str">
            <v>规划和自然资源管理</v>
          </cell>
        </row>
        <row r="60">
          <cell r="B60" t="str">
            <v>周静</v>
          </cell>
          <cell r="C60" t="str">
            <v>男</v>
          </cell>
          <cell r="D60" t="str">
            <v>101052902728</v>
          </cell>
          <cell r="E60" t="str">
            <v>南京财经大学法学院</v>
          </cell>
          <cell r="F60" t="str">
            <v>杭州市临安区人民法院</v>
          </cell>
          <cell r="G60" t="str">
            <v>法官助理1</v>
          </cell>
        </row>
        <row r="61">
          <cell r="B61" t="str">
            <v>宣俊杰</v>
          </cell>
          <cell r="C61" t="str">
            <v>男</v>
          </cell>
          <cell r="D61" t="str">
            <v>101052902616</v>
          </cell>
          <cell r="E61" t="str">
            <v>南华期货股份有限公司</v>
          </cell>
          <cell r="F61" t="str">
            <v>杭州市临安区人民法院</v>
          </cell>
          <cell r="G61" t="str">
            <v>法官助理1</v>
          </cell>
        </row>
        <row r="62">
          <cell r="B62" t="str">
            <v>祝芷卉</v>
          </cell>
          <cell r="C62" t="str">
            <v>女</v>
          </cell>
          <cell r="D62" t="str">
            <v>101052904103</v>
          </cell>
          <cell r="E62" t="str">
            <v>浙江大学</v>
          </cell>
          <cell r="F62" t="str">
            <v>杭州市临安区人民法院</v>
          </cell>
          <cell r="G62" t="str">
            <v>法官助理2</v>
          </cell>
        </row>
        <row r="63">
          <cell r="B63" t="str">
            <v>陈萌</v>
          </cell>
          <cell r="C63" t="str">
            <v>女</v>
          </cell>
          <cell r="D63" t="str">
            <v>101052901615</v>
          </cell>
          <cell r="E63" t="str">
            <v>杭州学天砺行教育科技有限公司</v>
          </cell>
          <cell r="F63" t="str">
            <v>杭州市临安区人民法院</v>
          </cell>
          <cell r="G63" t="str">
            <v>法官助理2</v>
          </cell>
        </row>
        <row r="64">
          <cell r="B64" t="str">
            <v>丁靖针</v>
          </cell>
          <cell r="C64" t="str">
            <v>女</v>
          </cell>
          <cell r="D64" t="str">
            <v>101052900728</v>
          </cell>
          <cell r="E64" t="str">
            <v>华数传媒网络有限公司</v>
          </cell>
          <cell r="F64" t="str">
            <v>杭州市临安区信访局</v>
          </cell>
          <cell r="G64" t="str">
            <v>综合文字</v>
          </cell>
        </row>
        <row r="65">
          <cell r="B65" t="str">
            <v>王晨</v>
          </cell>
          <cell r="C65" t="str">
            <v>男</v>
          </cell>
          <cell r="D65" t="str">
            <v>101052902422</v>
          </cell>
          <cell r="E65" t="str">
            <v>浙江财经大学经济学院</v>
          </cell>
          <cell r="F65" t="str">
            <v>杭州市临安区发展和改革局</v>
          </cell>
          <cell r="G65" t="str">
            <v>工作人员</v>
          </cell>
        </row>
        <row r="66">
          <cell r="B66" t="str">
            <v>周俊儒</v>
          </cell>
          <cell r="C66" t="str">
            <v>男</v>
          </cell>
          <cell r="D66" t="str">
            <v>101052903207</v>
          </cell>
          <cell r="E66" t="str">
            <v>待业</v>
          </cell>
          <cell r="F66" t="str">
            <v>杭州市临安区锦南新城管理委员会</v>
          </cell>
          <cell r="G66" t="str">
            <v>工作人员</v>
          </cell>
        </row>
        <row r="67">
          <cell r="B67" t="str">
            <v>张鑫宇</v>
          </cell>
          <cell r="C67" t="str">
            <v>男</v>
          </cell>
          <cell r="D67" t="str">
            <v>301052911611</v>
          </cell>
          <cell r="E67" t="str">
            <v>杭州市富阳生态环境监测站</v>
          </cell>
          <cell r="F67" t="str">
            <v>杭州市临安区生态环境保护综合行政执法队</v>
          </cell>
          <cell r="G67" t="str">
            <v>一线执法1</v>
          </cell>
        </row>
        <row r="68">
          <cell r="B68" t="str">
            <v>张亮</v>
          </cell>
          <cell r="C68" t="str">
            <v>男</v>
          </cell>
          <cell r="D68" t="str">
            <v>301052907216</v>
          </cell>
          <cell r="E68" t="str">
            <v>待业</v>
          </cell>
          <cell r="F68" t="str">
            <v>杭州市临安区生态环境保护综合行政执法队</v>
          </cell>
          <cell r="G68" t="str">
            <v>一线执法1</v>
          </cell>
        </row>
        <row r="69">
          <cell r="B69" t="str">
            <v>朱鋆</v>
          </cell>
          <cell r="C69" t="str">
            <v>男</v>
          </cell>
          <cell r="D69" t="str">
            <v>301052908210</v>
          </cell>
          <cell r="E69" t="str">
            <v>待业</v>
          </cell>
          <cell r="F69" t="str">
            <v>杭州市临安区生态环境保护综合行政执法队</v>
          </cell>
          <cell r="G69" t="str">
            <v>一线执法1</v>
          </cell>
        </row>
        <row r="70">
          <cell r="B70" t="str">
            <v>聂文欣</v>
          </cell>
          <cell r="C70" t="str">
            <v>女</v>
          </cell>
          <cell r="D70" t="str">
            <v>301052907822</v>
          </cell>
          <cell r="E70" t="str">
            <v>建德新世纪实验学校</v>
          </cell>
          <cell r="F70" t="str">
            <v>杭州市临安区生态环境保护综合行政执法队</v>
          </cell>
          <cell r="G70" t="str">
            <v>一线执法2</v>
          </cell>
        </row>
        <row r="71">
          <cell r="B71" t="str">
            <v>高原</v>
          </cell>
          <cell r="C71" t="str">
            <v>女</v>
          </cell>
          <cell r="D71" t="str">
            <v>301052907422</v>
          </cell>
          <cell r="E71" t="str">
            <v>待业</v>
          </cell>
          <cell r="F71" t="str">
            <v>杭州市临安区生态环境保护综合行政执法队</v>
          </cell>
          <cell r="G71" t="str">
            <v>一线执法2</v>
          </cell>
        </row>
        <row r="72">
          <cell r="B72" t="str">
            <v>田思婧</v>
          </cell>
          <cell r="C72" t="str">
            <v>女</v>
          </cell>
          <cell r="D72" t="str">
            <v>301052910705</v>
          </cell>
          <cell r="E72" t="str">
            <v>浙江海邦律师事务所</v>
          </cell>
          <cell r="F72" t="str">
            <v>杭州市临安区生态环境保护综合行政执法队</v>
          </cell>
          <cell r="G72" t="str">
            <v>一线执法3</v>
          </cell>
        </row>
        <row r="73">
          <cell r="B73" t="str">
            <v>李彦舒</v>
          </cell>
          <cell r="C73" t="str">
            <v>女</v>
          </cell>
          <cell r="D73" t="str">
            <v>301052911718</v>
          </cell>
          <cell r="E73" t="str">
            <v>浙江财经大学会计学院17中加会计2班</v>
          </cell>
          <cell r="F73" t="str">
            <v>杭州市临安区生态环境保护综合行政执法队</v>
          </cell>
          <cell r="G73" t="str">
            <v>一线执法4</v>
          </cell>
        </row>
        <row r="74">
          <cell r="B74" t="str">
            <v>杨姝</v>
          </cell>
          <cell r="C74" t="str">
            <v>女</v>
          </cell>
          <cell r="D74" t="str">
            <v>301052911018</v>
          </cell>
          <cell r="E74" t="str">
            <v>浙江农林大学文法学院广告学专业</v>
          </cell>
          <cell r="F74" t="str">
            <v>杭州市临安区生态环境保护综合行政执法队</v>
          </cell>
          <cell r="G74" t="str">
            <v>一线执法5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4"/>
  <sheetViews>
    <sheetView tabSelected="1" workbookViewId="0">
      <selection activeCell="J7" sqref="J7"/>
    </sheetView>
  </sheetViews>
  <sheetFormatPr defaultColWidth="9" defaultRowHeight="13.5" outlineLevelCol="6"/>
  <cols>
    <col min="1" max="1" width="6.125" style="1" customWidth="1"/>
    <col min="2" max="2" width="9.5" style="1" customWidth="1"/>
    <col min="3" max="3" width="5.875" style="1" customWidth="1"/>
    <col min="4" max="4" width="14.375" style="1" customWidth="1"/>
    <col min="5" max="5" width="40" customWidth="1"/>
    <col min="6" max="6" width="39.875" customWidth="1"/>
    <col min="7" max="7" width="22.25" style="1" customWidth="1"/>
  </cols>
  <sheetData>
    <row r="1" ht="43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30" customHeight="1" spans="1:7">
      <c r="A3" s="5">
        <v>1</v>
      </c>
      <c r="B3" s="6" t="s">
        <v>8</v>
      </c>
      <c r="C3" s="6" t="str">
        <f>VLOOKUP(B:B,[1]体检公示名单!$B:$C,2,FALSE)</f>
        <v>男</v>
      </c>
      <c r="D3" s="7" t="str">
        <f>VLOOKUP(B:B,[1]体检公示名单!$B:$D,3,FALSE)</f>
        <v>101052901606</v>
      </c>
      <c r="E3" s="8" t="str">
        <f>VLOOKUP(B:B,[1]体检公示名单!$B:$E,4,FALSE)</f>
        <v>伦敦玛丽女王大学经济与金融学院银行与金融专业</v>
      </c>
      <c r="F3" s="8" t="str">
        <f>VLOOKUP(B:B,[1]体检公示名单!$B:$F,5,FALSE)</f>
        <v>杭州市临安区财政局</v>
      </c>
      <c r="G3" s="8" t="str">
        <f>VLOOKUP(B:B,[1]体检公示名单!$B:$G,6,FALSE)</f>
        <v>财政管理</v>
      </c>
    </row>
    <row r="4" ht="30" customHeight="1" spans="1:7">
      <c r="A4" s="5">
        <v>2</v>
      </c>
      <c r="B4" s="6" t="s">
        <v>9</v>
      </c>
      <c r="C4" s="6" t="str">
        <f>VLOOKUP(B:B,[1]体检公示名单!$B:$C,2,FALSE)</f>
        <v>男</v>
      </c>
      <c r="D4" s="7" t="str">
        <f>VLOOKUP(B:B,[1]体检公示名单!$B:$D,3,FALSE)</f>
        <v>101052905117</v>
      </c>
      <c r="E4" s="8" t="str">
        <f>VLOOKUP(B:B,[1]体检公示名单!$B:$E,4,FALSE)</f>
        <v>华南农业大学园艺学院设施农业科学与工程系</v>
      </c>
      <c r="F4" s="8" t="str">
        <f>VLOOKUP(B:B,[1]体检公示名单!$B:$F,5,FALSE)</f>
        <v>杭州市临安区畜牧农机发展中心</v>
      </c>
      <c r="G4" s="8" t="str">
        <f>VLOOKUP(B:B,[1]体检公示名单!$B:$G,6,FALSE)</f>
        <v>工作人员1</v>
      </c>
    </row>
    <row r="5" ht="30" customHeight="1" spans="1:7">
      <c r="A5" s="5">
        <v>3</v>
      </c>
      <c r="B5" s="6" t="s">
        <v>10</v>
      </c>
      <c r="C5" s="6" t="str">
        <f>VLOOKUP(B:B,[1]体检公示名单!$B:$C,2,FALSE)</f>
        <v>男</v>
      </c>
      <c r="D5" s="7" t="str">
        <f>VLOOKUP(B:B,[1]体检公示名单!$B:$D,3,FALSE)</f>
        <v>101052902422</v>
      </c>
      <c r="E5" s="8" t="str">
        <f>VLOOKUP(B:B,[1]体检公示名单!$B:$E,4,FALSE)</f>
        <v>浙江财经大学经济学院</v>
      </c>
      <c r="F5" s="8" t="str">
        <f>VLOOKUP(B:B,[1]体检公示名单!$B:$F,5,FALSE)</f>
        <v>杭州市临安区发展和改革局</v>
      </c>
      <c r="G5" s="8" t="str">
        <f>VLOOKUP(B:B,[1]体检公示名单!$B:$G,6,FALSE)</f>
        <v>工作人员</v>
      </c>
    </row>
    <row r="6" ht="30" customHeight="1" spans="1:7">
      <c r="A6" s="5">
        <v>4</v>
      </c>
      <c r="B6" s="6" t="s">
        <v>11</v>
      </c>
      <c r="C6" s="6" t="str">
        <f>VLOOKUP(B:B,[1]体检公示名单!$B:$C,2,FALSE)</f>
        <v>男</v>
      </c>
      <c r="D6" s="7" t="str">
        <f>VLOOKUP(B:B,[1]体检公示名单!$B:$D,3,FALSE)</f>
        <v>101052903207</v>
      </c>
      <c r="E6" s="8" t="str">
        <f>VLOOKUP(B:B,[1]体检公示名单!$B:$E,4,FALSE)</f>
        <v>待业</v>
      </c>
      <c r="F6" s="8" t="str">
        <f>VLOOKUP(B:B,[1]体检公示名单!$B:$F,5,FALSE)</f>
        <v>杭州市临安区锦南新城管理委员会</v>
      </c>
      <c r="G6" s="8" t="str">
        <f>VLOOKUP(B:B,[1]体检公示名单!$B:$G,6,FALSE)</f>
        <v>工作人员</v>
      </c>
    </row>
    <row r="7" ht="30" customHeight="1" spans="1:7">
      <c r="A7" s="5">
        <v>5</v>
      </c>
      <c r="B7" s="6" t="s">
        <v>12</v>
      </c>
      <c r="C7" s="6" t="str">
        <f>VLOOKUP(B:B,[1]体检公示名单!$B:$C,2,FALSE)</f>
        <v>男</v>
      </c>
      <c r="D7" s="7" t="str">
        <f>VLOOKUP(B:B,[1]体检公示名单!$B:$D,3,FALSE)</f>
        <v>101052905216</v>
      </c>
      <c r="E7" s="8" t="str">
        <f>VLOOKUP(B:B,[1]体检公示名单!$B:$E,4,FALSE)</f>
        <v>待业</v>
      </c>
      <c r="F7" s="8" t="str">
        <f>VLOOKUP(B:B,[1]体检公示名单!$B:$F,5,FALSE)</f>
        <v>杭州市临安区农业农村局</v>
      </c>
      <c r="G7" s="8" t="str">
        <f>VLOOKUP(B:B,[1]体检公示名单!$B:$G,6,FALSE)</f>
        <v>工作人员2</v>
      </c>
    </row>
    <row r="8" ht="30" customHeight="1" spans="1:7">
      <c r="A8" s="5">
        <v>6</v>
      </c>
      <c r="B8" s="6" t="s">
        <v>13</v>
      </c>
      <c r="C8" s="6" t="str">
        <f>VLOOKUP(B:B,[1]体检公示名单!$B:$C,2,FALSE)</f>
        <v>男</v>
      </c>
      <c r="D8" s="7" t="str">
        <f>VLOOKUP(B:B,[1]体检公示名单!$B:$D,3,FALSE)</f>
        <v>301052909810</v>
      </c>
      <c r="E8" s="8" t="str">
        <f>VLOOKUP(B:B,[1]体检公示名单!$B:$E,4,FALSE)</f>
        <v>浙江省长兴县农业农村局</v>
      </c>
      <c r="F8" s="8" t="str">
        <f>VLOOKUP(B:B,[1]体检公示名单!$B:$F,5,FALSE)</f>
        <v>杭州市临安区农业综合行政执法队</v>
      </c>
      <c r="G8" s="8" t="str">
        <f>VLOOKUP(B:B,[1]体检公示名单!$B:$G,6,FALSE)</f>
        <v>行政执法2</v>
      </c>
    </row>
    <row r="9" ht="30" customHeight="1" spans="1:7">
      <c r="A9" s="5">
        <v>7</v>
      </c>
      <c r="B9" s="6" t="s">
        <v>14</v>
      </c>
      <c r="C9" s="6" t="str">
        <f>VLOOKUP(B:B,[1]体检公示名单!$B:$C,2,FALSE)</f>
        <v>女</v>
      </c>
      <c r="D9" s="7" t="str">
        <f>VLOOKUP(B:B,[1]体检公示名单!$B:$D,3,FALSE)</f>
        <v>101052901513</v>
      </c>
      <c r="E9" s="8" t="str">
        <f>VLOOKUP(B:B,[1]体检公示名单!$B:$E,4,FALSE)</f>
        <v>黑龙江大学 信息管理学院 档案学 （2021年毕业）</v>
      </c>
      <c r="F9" s="8" t="str">
        <f>VLOOKUP(B:B,[1]体检公示名单!$B:$F,5,FALSE)</f>
        <v>杭州市临安区人才管理服务中心（杭州市临安区干部人事档案服务中心）</v>
      </c>
      <c r="G9" s="8" t="str">
        <f>VLOOKUP(B:B,[1]体检公示名单!$B:$G,6,FALSE)</f>
        <v>档案管理</v>
      </c>
    </row>
    <row r="10" ht="30" customHeight="1" spans="1:7">
      <c r="A10" s="5">
        <v>8</v>
      </c>
      <c r="B10" s="6" t="s">
        <v>15</v>
      </c>
      <c r="C10" s="6" t="str">
        <f>VLOOKUP(B:B,[1]体检公示名单!$B:$C,2,FALSE)</f>
        <v>男</v>
      </c>
      <c r="D10" s="7" t="str">
        <f>VLOOKUP(B:B,[1]体检公示名单!$B:$D,3,FALSE)</f>
        <v>101052902728</v>
      </c>
      <c r="E10" s="8" t="str">
        <f>VLOOKUP(B:B,[1]体检公示名单!$B:$E,4,FALSE)</f>
        <v>南京财经大学法学院</v>
      </c>
      <c r="F10" s="8" t="str">
        <f>VLOOKUP(B:B,[1]体检公示名单!$B:$F,5,FALSE)</f>
        <v>杭州市临安区人民法院</v>
      </c>
      <c r="G10" s="8" t="str">
        <f>VLOOKUP(B:B,[1]体检公示名单!$B:$G,6,FALSE)</f>
        <v>法官助理1</v>
      </c>
    </row>
    <row r="11" ht="30" customHeight="1" spans="1:7">
      <c r="A11" s="5">
        <v>9</v>
      </c>
      <c r="B11" s="6" t="s">
        <v>16</v>
      </c>
      <c r="C11" s="6" t="str">
        <f>VLOOKUP(B:B,[1]体检公示名单!$B:$C,2,FALSE)</f>
        <v>女</v>
      </c>
      <c r="D11" s="7" t="str">
        <f>VLOOKUP(B:B,[1]体检公示名单!$B:$D,3,FALSE)</f>
        <v>101052904103</v>
      </c>
      <c r="E11" s="8" t="str">
        <f>VLOOKUP(B:B,[1]体检公示名单!$B:$E,4,FALSE)</f>
        <v>浙江大学</v>
      </c>
      <c r="F11" s="8" t="str">
        <f>VLOOKUP(B:B,[1]体检公示名单!$B:$F,5,FALSE)</f>
        <v>杭州市临安区人民法院</v>
      </c>
      <c r="G11" s="8" t="str">
        <f>VLOOKUP(B:B,[1]体检公示名单!$B:$G,6,FALSE)</f>
        <v>法官助理2</v>
      </c>
    </row>
    <row r="12" ht="30" customHeight="1" spans="1:7">
      <c r="A12" s="5">
        <v>10</v>
      </c>
      <c r="B12" s="6" t="s">
        <v>17</v>
      </c>
      <c r="C12" s="9" t="s">
        <v>18</v>
      </c>
      <c r="D12" s="18" t="s">
        <v>19</v>
      </c>
      <c r="E12" s="8" t="s">
        <v>20</v>
      </c>
      <c r="F12" s="11" t="s">
        <v>21</v>
      </c>
      <c r="G12" s="8" t="s">
        <v>22</v>
      </c>
    </row>
    <row r="13" ht="30" customHeight="1" spans="1:7">
      <c r="A13" s="5">
        <v>11</v>
      </c>
      <c r="B13" s="6" t="s">
        <v>23</v>
      </c>
      <c r="C13" s="9" t="s">
        <v>24</v>
      </c>
      <c r="D13" s="18" t="s">
        <v>25</v>
      </c>
      <c r="E13" s="8" t="s">
        <v>26</v>
      </c>
      <c r="F13" s="11" t="s">
        <v>21</v>
      </c>
      <c r="G13" s="8" t="s">
        <v>27</v>
      </c>
    </row>
    <row r="14" ht="30" customHeight="1" spans="1:7">
      <c r="A14" s="5">
        <v>12</v>
      </c>
      <c r="B14" s="6" t="s">
        <v>28</v>
      </c>
      <c r="C14" s="6" t="str">
        <f>VLOOKUP(B:B,[1]体检公示名单!$B:$C,2,FALSE)</f>
        <v>女</v>
      </c>
      <c r="D14" s="7" t="str">
        <f>VLOOKUP(B:B,[1]体检公示名单!$B:$D,3,FALSE)</f>
        <v>101052904609</v>
      </c>
      <c r="E14" s="8" t="str">
        <f>VLOOKUP(B:B,[1]体检公示名单!$B:$E,4,FALSE)</f>
        <v>中国计量学院生命科学学院药学</v>
      </c>
      <c r="F14" s="8" t="str">
        <f>VLOOKUP(B:B,[1]体检公示名单!$B:$F,5,FALSE)</f>
        <v>杭州市临安区社会保险管理服务中心</v>
      </c>
      <c r="G14" s="8" t="str">
        <f>VLOOKUP(B:B,[1]体检公示名单!$B:$G,6,FALSE)</f>
        <v>工伤保险管理</v>
      </c>
    </row>
    <row r="15" ht="30" customHeight="1" spans="1:7">
      <c r="A15" s="5">
        <v>13</v>
      </c>
      <c r="B15" s="6" t="s">
        <v>29</v>
      </c>
      <c r="C15" s="6" t="str">
        <f>VLOOKUP(B:B,[1]体检公示名单!$B:$C,2,FALSE)</f>
        <v>女</v>
      </c>
      <c r="D15" s="7" t="str">
        <f>VLOOKUP(B:B,[1]体检公示名单!$B:$D,3,FALSE)</f>
        <v>101052902024</v>
      </c>
      <c r="E15" s="8" t="str">
        <f>VLOOKUP(B:B,[1]体检公示名单!$B:$E,4,FALSE)</f>
        <v>待业</v>
      </c>
      <c r="F15" s="8" t="str">
        <f>VLOOKUP(B:B,[1]体检公示名单!$B:$F,5,FALSE)</f>
        <v>杭州市临安区社会经济调查队</v>
      </c>
      <c r="G15" s="8" t="str">
        <f>VLOOKUP(B:B,[1]体检公示名单!$B:$G,6,FALSE)</f>
        <v>工作人员2</v>
      </c>
    </row>
    <row r="16" ht="30" customHeight="1" spans="1:7">
      <c r="A16" s="5">
        <v>14</v>
      </c>
      <c r="B16" s="6" t="s">
        <v>30</v>
      </c>
      <c r="C16" s="6" t="str">
        <f>VLOOKUP(B:B,[1]体检公示名单!$B:$C,2,FALSE)</f>
        <v>女</v>
      </c>
      <c r="D16" s="7" t="str">
        <f>VLOOKUP(B:B,[1]体检公示名单!$B:$D,3,FALSE)</f>
        <v>301052911718</v>
      </c>
      <c r="E16" s="8" t="str">
        <f>VLOOKUP(B:B,[1]体检公示名单!$B:$E,4,FALSE)</f>
        <v>浙江财经大学会计学院17中加会计2班</v>
      </c>
      <c r="F16" s="8" t="str">
        <f>VLOOKUP(B:B,[1]体检公示名单!$B:$F,5,FALSE)</f>
        <v>杭州市临安区生态环境保护综合行政执法队</v>
      </c>
      <c r="G16" s="8" t="str">
        <f>VLOOKUP(B:B,[1]体检公示名单!$B:$G,6,FALSE)</f>
        <v>一线执法4</v>
      </c>
    </row>
    <row r="17" ht="30" customHeight="1" spans="1:7">
      <c r="A17" s="5">
        <v>15</v>
      </c>
      <c r="B17" s="6" t="s">
        <v>31</v>
      </c>
      <c r="C17" s="6" t="str">
        <f>VLOOKUP(B:B,[1]体检公示名单!$B:$C,2,FALSE)</f>
        <v>女</v>
      </c>
      <c r="D17" s="7" t="str">
        <f>VLOOKUP(B:B,[1]体检公示名单!$B:$D,3,FALSE)</f>
        <v>301052910705</v>
      </c>
      <c r="E17" s="8" t="str">
        <f>VLOOKUP(B:B,[1]体检公示名单!$B:$E,4,FALSE)</f>
        <v>浙江海邦律师事务所</v>
      </c>
      <c r="F17" s="8" t="str">
        <f>VLOOKUP(B:B,[1]体检公示名单!$B:$F,5,FALSE)</f>
        <v>杭州市临安区生态环境保护综合行政执法队</v>
      </c>
      <c r="G17" s="8" t="str">
        <f>VLOOKUP(B:B,[1]体检公示名单!$B:$G,6,FALSE)</f>
        <v>一线执法3</v>
      </c>
    </row>
    <row r="18" ht="30" customHeight="1" spans="1:7">
      <c r="A18" s="5">
        <v>16</v>
      </c>
      <c r="B18" s="6" t="s">
        <v>32</v>
      </c>
      <c r="C18" s="6" t="str">
        <f>VLOOKUP(B:B,[1]体检公示名单!$B:$C,2,FALSE)</f>
        <v>男</v>
      </c>
      <c r="D18" s="7" t="str">
        <f>VLOOKUP(B:B,[1]体检公示名单!$B:$D,3,FALSE)</f>
        <v>301052908210</v>
      </c>
      <c r="E18" s="8" t="str">
        <f>VLOOKUP(B:B,[1]体检公示名单!$B:$E,4,FALSE)</f>
        <v>待业</v>
      </c>
      <c r="F18" s="8" t="str">
        <f>VLOOKUP(B:B,[1]体检公示名单!$B:$F,5,FALSE)</f>
        <v>杭州市临安区生态环境保护综合行政执法队</v>
      </c>
      <c r="G18" s="8" t="str">
        <f>VLOOKUP(B:B,[1]体检公示名单!$B:$G,6,FALSE)</f>
        <v>一线执法1</v>
      </c>
    </row>
    <row r="19" ht="30" customHeight="1" spans="1:7">
      <c r="A19" s="5">
        <v>17</v>
      </c>
      <c r="B19" s="6" t="s">
        <v>33</v>
      </c>
      <c r="C19" s="6" t="str">
        <f>VLOOKUP(B:B,[1]体检公示名单!$B:$C,2,FALSE)</f>
        <v>男</v>
      </c>
      <c r="D19" s="7" t="str">
        <f>VLOOKUP(B:B,[1]体检公示名单!$B:$D,3,FALSE)</f>
        <v>301052907325</v>
      </c>
      <c r="E19" s="8" t="str">
        <f>VLOOKUP(B:B,[1]体检公示名单!$B:$E,4,FALSE)</f>
        <v>海盐县食品药品检验检测中心</v>
      </c>
      <c r="F19" s="8" t="str">
        <f>VLOOKUP(B:B,[1]体检公示名单!$B:$F,5,FALSE)</f>
        <v>杭州市临安区市场监督管理局</v>
      </c>
      <c r="G19" s="8" t="str">
        <f>VLOOKUP(B:B,[1]体检公示名单!$B:$G,6,FALSE)</f>
        <v>基层市场监管执法3</v>
      </c>
    </row>
    <row r="20" ht="30" customHeight="1" spans="1:7">
      <c r="A20" s="5">
        <v>18</v>
      </c>
      <c r="B20" s="6" t="s">
        <v>34</v>
      </c>
      <c r="C20" s="6" t="str">
        <f>VLOOKUP(B:B,[1]体检公示名单!$B:$C,2,FALSE)</f>
        <v>女</v>
      </c>
      <c r="D20" s="7" t="str">
        <f>VLOOKUP(B:B,[1]体检公示名单!$B:$D,3,FALSE)</f>
        <v>301052910626</v>
      </c>
      <c r="E20" s="8" t="str">
        <f>VLOOKUP(B:B,[1]体检公示名单!$B:$E,4,FALSE)</f>
        <v>上海市长宁区城市运行综合管理指挥中心</v>
      </c>
      <c r="F20" s="8" t="str">
        <f>VLOOKUP(B:B,[1]体检公示名单!$B:$F,5,FALSE)</f>
        <v>杭州市临安区市场监督管理局</v>
      </c>
      <c r="G20" s="8" t="str">
        <f>VLOOKUP(B:B,[1]体检公示名单!$B:$G,6,FALSE)</f>
        <v>基层市场监管执法2</v>
      </c>
    </row>
    <row r="21" ht="30" customHeight="1" spans="1:7">
      <c r="A21" s="5">
        <v>19</v>
      </c>
      <c r="B21" s="6" t="s">
        <v>35</v>
      </c>
      <c r="C21" s="6" t="str">
        <f>VLOOKUP(B:B,[1]体检公示名单!$B:$C,2,FALSE)</f>
        <v>男</v>
      </c>
      <c r="D21" s="7" t="str">
        <f>VLOOKUP(B:B,[1]体检公示名单!$B:$D,3,FALSE)</f>
        <v>301052910809</v>
      </c>
      <c r="E21" s="8" t="str">
        <f>VLOOKUP(B:B,[1]体检公示名单!$B:$E,4,FALSE)</f>
        <v>待业</v>
      </c>
      <c r="F21" s="8" t="str">
        <f>VLOOKUP(B:B,[1]体检公示名单!$B:$F,5,FALSE)</f>
        <v>杭州市临安区市场监督管理局</v>
      </c>
      <c r="G21" s="8" t="str">
        <f>VLOOKUP(B:B,[1]体检公示名单!$B:$G,6,FALSE)</f>
        <v>基层市场监管执法1</v>
      </c>
    </row>
    <row r="22" ht="30" customHeight="1" spans="1:7">
      <c r="A22" s="5">
        <v>20</v>
      </c>
      <c r="B22" s="6" t="s">
        <v>36</v>
      </c>
      <c r="C22" s="6" t="str">
        <f>VLOOKUP(B:B,[1]体检公示名单!$B:$C,2,FALSE)</f>
        <v>男</v>
      </c>
      <c r="D22" s="7" t="str">
        <f>VLOOKUP(B:B,[1]体检公示名单!$B:$D,3,FALSE)</f>
        <v>301052907028</v>
      </c>
      <c r="E22" s="8" t="str">
        <f>VLOOKUP(B:B,[1]体检公示名单!$B:$E,4,FALSE)</f>
        <v>浙江省级机关事业单位办公用房管理中心（劳务派遣）</v>
      </c>
      <c r="F22" s="8" t="str">
        <f>VLOOKUP(B:B,[1]体检公示名单!$B:$F,5,FALSE)</f>
        <v>杭州市临安区市场监督管理局</v>
      </c>
      <c r="G22" s="8" t="str">
        <f>VLOOKUP(B:B,[1]体检公示名单!$B:$G,6,FALSE)</f>
        <v>基层市场监管执法3</v>
      </c>
    </row>
    <row r="23" ht="30" customHeight="1" spans="1:7">
      <c r="A23" s="5">
        <v>21</v>
      </c>
      <c r="B23" s="6" t="s">
        <v>37</v>
      </c>
      <c r="C23" s="6" t="str">
        <f>VLOOKUP(B:B,[1]体检公示名单!$B:$C,2,FALSE)</f>
        <v>男</v>
      </c>
      <c r="D23" s="7" t="str">
        <f>VLOOKUP(B:B,[1]体检公示名单!$B:$D,3,FALSE)</f>
        <v>301052908524</v>
      </c>
      <c r="E23" s="8" t="str">
        <f>VLOOKUP(B:B,[1]体检公示名单!$B:$E,4,FALSE)</f>
        <v>待业</v>
      </c>
      <c r="F23" s="8" t="str">
        <f>VLOOKUP(B:B,[1]体检公示名单!$B:$F,5,FALSE)</f>
        <v>杭州市临安区市场监管综合行政执法队</v>
      </c>
      <c r="G23" s="8" t="str">
        <f>VLOOKUP(B:B,[1]体检公示名单!$B:$G,6,FALSE)</f>
        <v>市场监管执法3</v>
      </c>
    </row>
    <row r="24" ht="30" customHeight="1" spans="1:7">
      <c r="A24" s="5">
        <v>22</v>
      </c>
      <c r="B24" s="6" t="s">
        <v>38</v>
      </c>
      <c r="C24" s="6" t="str">
        <f>VLOOKUP(B:B,[1]体检公示名单!$B:$C,2,FALSE)</f>
        <v>女</v>
      </c>
      <c r="D24" s="7" t="str">
        <f>VLOOKUP(B:B,[1]体检公示名单!$B:$D,3,FALSE)</f>
        <v>101052900220</v>
      </c>
      <c r="E24" s="8" t="str">
        <f>VLOOKUP(B:B,[1]体检公示名单!$B:$E,4,FALSE)</f>
        <v>浙江工业大学</v>
      </c>
      <c r="F24" s="8" t="str">
        <f>VLOOKUP(B:B,[1]体检公示名单!$B:$F,5,FALSE)</f>
        <v>杭州市临安区司法局</v>
      </c>
      <c r="G24" s="8" t="str">
        <f>VLOOKUP(B:B,[1]体检公示名单!$B:$G,6,FALSE)</f>
        <v>司法助理员3</v>
      </c>
    </row>
    <row r="25" ht="30" customHeight="1" spans="1:7">
      <c r="A25" s="5">
        <v>23</v>
      </c>
      <c r="B25" s="6" t="s">
        <v>39</v>
      </c>
      <c r="C25" s="6" t="str">
        <f>VLOOKUP(B:B,[1]体检公示名单!$B:$C,2,FALSE)</f>
        <v>男</v>
      </c>
      <c r="D25" s="7" t="str">
        <f>VLOOKUP(B:B,[1]体检公示名单!$B:$D,3,FALSE)</f>
        <v>101052902509</v>
      </c>
      <c r="E25" s="8" t="str">
        <f>VLOOKUP(B:B,[1]体检公示名单!$B:$E,4,FALSE)</f>
        <v>杭州市临安区法律援助中心</v>
      </c>
      <c r="F25" s="8" t="str">
        <f>VLOOKUP(B:B,[1]体检公示名单!$B:$F,5,FALSE)</f>
        <v>杭州市临安区司法局</v>
      </c>
      <c r="G25" s="8" t="str">
        <f>VLOOKUP(B:B,[1]体检公示名单!$B:$G,6,FALSE)</f>
        <v>司法助理员1</v>
      </c>
    </row>
    <row r="26" ht="30" customHeight="1" spans="1:7">
      <c r="A26" s="5">
        <v>24</v>
      </c>
      <c r="B26" s="6" t="s">
        <v>40</v>
      </c>
      <c r="C26" s="6" t="str">
        <f>VLOOKUP(B:B,[1]体检公示名单!$B:$C,2,FALSE)</f>
        <v>女</v>
      </c>
      <c r="D26" s="7" t="str">
        <f>VLOOKUP(B:B,[1]体检公示名单!$B:$D,3,FALSE)</f>
        <v>101052903023</v>
      </c>
      <c r="E26" s="8" t="str">
        <f>VLOOKUP(B:B,[1]体检公示名单!$B:$E,4,FALSE)</f>
        <v>待业</v>
      </c>
      <c r="F26" s="8" t="str">
        <f>VLOOKUP(B:B,[1]体检公示名单!$B:$F,5,FALSE)</f>
        <v>杭州市临安区卫生健康行政执法队</v>
      </c>
      <c r="G26" s="8" t="str">
        <f>VLOOKUP(B:B,[1]体检公示名单!$B:$G,6,FALSE)</f>
        <v>卫生执法</v>
      </c>
    </row>
    <row r="27" ht="30" customHeight="1" spans="1:7">
      <c r="A27" s="5">
        <v>25</v>
      </c>
      <c r="B27" s="6" t="s">
        <v>41</v>
      </c>
      <c r="C27" s="6" t="str">
        <f>VLOOKUP(B:B,[1]体检公示名单!$B:$C,2,FALSE)</f>
        <v>男</v>
      </c>
      <c r="D27" s="7" t="str">
        <f>VLOOKUP(B:B,[1]体检公示名单!$B:$D,3,FALSE)</f>
        <v>301052911123</v>
      </c>
      <c r="E27" s="8" t="str">
        <f>VLOOKUP(B:B,[1]体检公示名单!$B:$E,4,FALSE)</f>
        <v>新疆财经大学旅游学院</v>
      </c>
      <c r="F27" s="8" t="str">
        <f>VLOOKUP(B:B,[1]体检公示名单!$B:$F,5,FALSE)</f>
        <v>杭州市临安区文化市场综合行政执法队</v>
      </c>
      <c r="G27" s="8" t="str">
        <f>VLOOKUP(B:B,[1]体检公示名单!$B:$G,6,FALSE)</f>
        <v>行政执法</v>
      </c>
    </row>
    <row r="28" ht="30" customHeight="1" spans="1:7">
      <c r="A28" s="5">
        <v>26</v>
      </c>
      <c r="B28" s="6" t="s">
        <v>42</v>
      </c>
      <c r="C28" s="6" t="str">
        <f>VLOOKUP(B:B,[1]体检公示名单!$B:$C,2,FALSE)</f>
        <v>男</v>
      </c>
      <c r="D28" s="7" t="str">
        <f>VLOOKUP(B:B,[1]体检公示名单!$B:$D,3,FALSE)</f>
        <v>201052906026</v>
      </c>
      <c r="E28" s="8" t="str">
        <f>VLOOKUP(B:B,[1]体检公示名单!$B:$E,4,FALSE)</f>
        <v>中铁上海工程局集团有限公司</v>
      </c>
      <c r="F28" s="8" t="str">
        <f>VLOOKUP(B:B,[1]体检公示名单!$B:$F,5,FALSE)</f>
        <v>杭州市临安区乡镇机关</v>
      </c>
      <c r="G28" s="8" t="str">
        <f>VLOOKUP(B:B,[1]体检公示名单!$B:$G,6,FALSE)</f>
        <v>专职人民武装干部</v>
      </c>
    </row>
    <row r="29" ht="30" customHeight="1" spans="1:7">
      <c r="A29" s="5">
        <v>27</v>
      </c>
      <c r="B29" s="6" t="s">
        <v>43</v>
      </c>
      <c r="C29" s="6" t="str">
        <f>VLOOKUP(B:B,[1]体检公示名单!$B:$C,2,FALSE)</f>
        <v>男</v>
      </c>
      <c r="D29" s="7" t="str">
        <f>VLOOKUP(B:B,[1]体检公示名单!$B:$D,3,FALSE)</f>
        <v>201052906101</v>
      </c>
      <c r="E29" s="8" t="str">
        <f>VLOOKUP(B:B,[1]体检公示名单!$B:$E,4,FALSE)</f>
        <v>浙江海洋大学东海科学技术学院经济管理系行政管理专业</v>
      </c>
      <c r="F29" s="8" t="str">
        <f>VLOOKUP(B:B,[1]体检公示名单!$B:$F,5,FALSE)</f>
        <v>杭州市临安区乡镇机关</v>
      </c>
      <c r="G29" s="8" t="str">
        <f>VLOOKUP(B:B,[1]体检公示名单!$B:$G,6,FALSE)</f>
        <v>专职人民武装干部</v>
      </c>
    </row>
    <row r="30" ht="30" customHeight="1" spans="1:7">
      <c r="A30" s="5">
        <v>28</v>
      </c>
      <c r="B30" s="6" t="s">
        <v>44</v>
      </c>
      <c r="C30" s="6" t="str">
        <f>VLOOKUP(B:B,[1]体检公示名单!$B:$C,2,FALSE)</f>
        <v>男</v>
      </c>
      <c r="D30" s="7" t="str">
        <f>VLOOKUP(B:B,[1]体检公示名单!$B:$D,3,FALSE)</f>
        <v>201052905720</v>
      </c>
      <c r="E30" s="8" t="str">
        <f>VLOOKUP(B:B,[1]体检公示名单!$B:$E,4,FALSE)</f>
        <v>浙江工业大学土木工程学院</v>
      </c>
      <c r="F30" s="8" t="str">
        <f>VLOOKUP(B:B,[1]体检公示名单!$B:$F,5,FALSE)</f>
        <v>杭州市临安区乡镇机关</v>
      </c>
      <c r="G30" s="8" t="str">
        <f>VLOOKUP(B:B,[1]体检公示名单!$B:$G,6,FALSE)</f>
        <v>工作人员1</v>
      </c>
    </row>
    <row r="31" ht="30" customHeight="1" spans="1:7">
      <c r="A31" s="5">
        <v>29</v>
      </c>
      <c r="B31" s="6" t="s">
        <v>45</v>
      </c>
      <c r="C31" s="6" t="str">
        <f>VLOOKUP(B:B,[1]体检公示名单!$B:$C,2,FALSE)</f>
        <v>男</v>
      </c>
      <c r="D31" s="7" t="str">
        <f>VLOOKUP(B:B,[1]体检公示名单!$B:$D,3,FALSE)</f>
        <v>201052905606</v>
      </c>
      <c r="E31" s="8" t="str">
        <f>VLOOKUP(B:B,[1]体检公示名单!$B:$E,4,FALSE)</f>
        <v>中国建筑第八工程局有限公司上海分公司</v>
      </c>
      <c r="F31" s="8" t="str">
        <f>VLOOKUP(B:B,[1]体检公示名单!$B:$F,5,FALSE)</f>
        <v>杭州市临安区乡镇机关</v>
      </c>
      <c r="G31" s="8" t="str">
        <f>VLOOKUP(B:B,[1]体检公示名单!$B:$G,6,FALSE)</f>
        <v>工作人员1</v>
      </c>
    </row>
    <row r="32" ht="30" customHeight="1" spans="1:7">
      <c r="A32" s="5">
        <v>30</v>
      </c>
      <c r="B32" s="6" t="s">
        <v>46</v>
      </c>
      <c r="C32" s="6" t="str">
        <f>VLOOKUP(B:B,[1]体检公示名单!$B:$C,2,FALSE)</f>
        <v>男</v>
      </c>
      <c r="D32" s="7" t="str">
        <f>VLOOKUP(B:B,[1]体检公示名单!$B:$D,3,FALSE)</f>
        <v>401010800229</v>
      </c>
      <c r="E32" s="8" t="str">
        <f>VLOOKUP(B:B,[1]体检公示名单!$B:$E,4,FALSE)</f>
        <v>杭州市临安区昌化镇后葛村村民委员会</v>
      </c>
      <c r="F32" s="8" t="str">
        <f>VLOOKUP(B:B,[1]体检公示名单!$B:$F,5,FALSE)</f>
        <v>杭州市临安区乡镇机关</v>
      </c>
      <c r="G32" s="8" t="str">
        <f>VLOOKUP(B:B,[1]体检公示名单!$B:$G,6,FALSE)</f>
        <v>优秀村干部</v>
      </c>
    </row>
    <row r="33" ht="30" customHeight="1" spans="1:7">
      <c r="A33" s="5">
        <v>31</v>
      </c>
      <c r="B33" s="6" t="s">
        <v>47</v>
      </c>
      <c r="C33" s="6" t="str">
        <f>VLOOKUP(B:B,[1]体检公示名单!$B:$C,2,FALSE)</f>
        <v>女</v>
      </c>
      <c r="D33" s="7" t="str">
        <f>VLOOKUP(B:B,[1]体检公示名单!$B:$D,3,FALSE)</f>
        <v>301052910030</v>
      </c>
      <c r="E33" s="8" t="str">
        <f>VLOOKUP(B:B,[1]体检公示名单!$B:$E,4,FALSE)</f>
        <v>南京农业大学理学院化学系</v>
      </c>
      <c r="F33" s="8" t="str">
        <f>VLOOKUP(B:B,[1]体检公示名单!$B:$F,5,FALSE)</f>
        <v>杭州市临安区应急管理行政执法队</v>
      </c>
      <c r="G33" s="8" t="str">
        <f>VLOOKUP(B:B,[1]体检公示名单!$B:$G,6,FALSE)</f>
        <v>应急执法</v>
      </c>
    </row>
    <row r="34" ht="30" customHeight="1" spans="1:7">
      <c r="A34" s="5">
        <v>32</v>
      </c>
      <c r="B34" s="6" t="s">
        <v>48</v>
      </c>
      <c r="C34" s="6" t="str">
        <f>VLOOKUP(B:B,[1]体检公示名单!$B:$C,2,FALSE)</f>
        <v>男</v>
      </c>
      <c r="D34" s="7" t="str">
        <f>VLOOKUP(B:B,[1]体检公示名单!$B:$D,3,FALSE)</f>
        <v>301052906226</v>
      </c>
      <c r="E34" s="8" t="str">
        <f>VLOOKUP(B:B,[1]体检公示名单!$B:$E,4,FALSE)</f>
        <v>嘉兴学院南湖学院人文系法学</v>
      </c>
      <c r="F34" s="8" t="str">
        <f>VLOOKUP(B:B,[1]体检公示名单!$B:$F,5,FALSE)</f>
        <v>杭州市临安区综合行政执法大队</v>
      </c>
      <c r="G34" s="8" t="str">
        <f>VLOOKUP(B:B,[1]体检公示名单!$B:$G,6,FALSE)</f>
        <v>城管执法1</v>
      </c>
    </row>
    <row r="35" ht="30" customHeight="1" spans="1:7">
      <c r="A35" s="5">
        <v>33</v>
      </c>
      <c r="B35" s="6" t="s">
        <v>49</v>
      </c>
      <c r="C35" s="6" t="str">
        <f>VLOOKUP(B:B,[1]体检公示名单!$B:$C,2,FALSE)</f>
        <v>女</v>
      </c>
      <c r="D35" s="7" t="str">
        <f>VLOOKUP(B:B,[1]体检公示名单!$B:$D,3,FALSE)</f>
        <v>301052906529</v>
      </c>
      <c r="E35" s="8" t="str">
        <f>VLOOKUP(B:B,[1]体检公示名单!$B:$E,4,FALSE)</f>
        <v>待业</v>
      </c>
      <c r="F35" s="8" t="str">
        <f>VLOOKUP(B:B,[1]体检公示名单!$B:$F,5,FALSE)</f>
        <v>杭州市临安区综合行政执法大队</v>
      </c>
      <c r="G35" s="8" t="str">
        <f>VLOOKUP(B:B,[1]体检公示名单!$B:$G,6,FALSE)</f>
        <v>城管执法7</v>
      </c>
    </row>
    <row r="36" ht="30" customHeight="1" spans="1:7">
      <c r="A36" s="5">
        <v>34</v>
      </c>
      <c r="B36" s="6" t="s">
        <v>50</v>
      </c>
      <c r="C36" s="6" t="str">
        <f>VLOOKUP(B:B,[1]体检公示名单!$B:$C,2,FALSE)</f>
        <v>男</v>
      </c>
      <c r="D36" s="7" t="str">
        <f>VLOOKUP(B:B,[1]体检公示名单!$B:$D,3,FALSE)</f>
        <v>301052906808</v>
      </c>
      <c r="E36" s="8" t="str">
        <f>VLOOKUP(B:B,[1]体检公示名单!$B:$E,4,FALSE)</f>
        <v>江汉大学法学院法学专业</v>
      </c>
      <c r="F36" s="8" t="str">
        <f>VLOOKUP(B:B,[1]体检公示名单!$B:$F,5,FALSE)</f>
        <v>杭州市临安区综合行政执法大队</v>
      </c>
      <c r="G36" s="8" t="str">
        <f>VLOOKUP(B:B,[1]体检公示名单!$B:$G,6,FALSE)</f>
        <v>城管执法1</v>
      </c>
    </row>
    <row r="37" ht="30" customHeight="1" spans="1:7">
      <c r="A37" s="5">
        <v>35</v>
      </c>
      <c r="B37" s="6" t="s">
        <v>51</v>
      </c>
      <c r="C37" s="6" t="str">
        <f>VLOOKUP(B:B,[1]体检公示名单!$B:$C,2,FALSE)</f>
        <v>女</v>
      </c>
      <c r="D37" s="7" t="str">
        <f>VLOOKUP(B:B,[1]体检公示名单!$B:$D,3,FALSE)</f>
        <v>301052906606</v>
      </c>
      <c r="E37" s="8" t="str">
        <f>VLOOKUP(B:B,[1]体检公示名单!$B:$E,4,FALSE)</f>
        <v>杭州华正新材料有限公司</v>
      </c>
      <c r="F37" s="8" t="str">
        <f>VLOOKUP(B:B,[1]体检公示名单!$B:$F,5,FALSE)</f>
        <v>杭州市临安区综合行政执法大队</v>
      </c>
      <c r="G37" s="8" t="str">
        <f>VLOOKUP(B:B,[1]体检公示名单!$B:$G,6,FALSE)</f>
        <v>城管执法5</v>
      </c>
    </row>
    <row r="38" ht="30" customHeight="1" spans="1:7">
      <c r="A38" s="5">
        <v>36</v>
      </c>
      <c r="B38" s="6" t="s">
        <v>52</v>
      </c>
      <c r="C38" s="6" t="str">
        <f>VLOOKUP(B:B,[1]体检公示名单!$B:$C,2,FALSE)</f>
        <v>男</v>
      </c>
      <c r="D38" s="7" t="str">
        <f>VLOOKUP(B:B,[1]体检公示名单!$B:$D,3,FALSE)</f>
        <v>301052906508</v>
      </c>
      <c r="E38" s="8" t="str">
        <f>VLOOKUP(B:B,[1]体检公示名单!$B:$E,4,FALSE)</f>
        <v>浙江树人学院城建学院</v>
      </c>
      <c r="F38" s="8" t="str">
        <f>VLOOKUP(B:B,[1]体检公示名单!$B:$F,5,FALSE)</f>
        <v>杭州市临安区综合行政执法大队</v>
      </c>
      <c r="G38" s="8" t="str">
        <f>VLOOKUP(B:B,[1]体检公示名单!$B:$G,6,FALSE)</f>
        <v>城管执法6</v>
      </c>
    </row>
    <row r="39" ht="30" customHeight="1" spans="1:7">
      <c r="A39" s="5">
        <v>37</v>
      </c>
      <c r="B39" s="6" t="s">
        <v>53</v>
      </c>
      <c r="C39" s="6" t="str">
        <f>VLOOKUP(B:B,[1]体检公示名单!$B:$C,2,FALSE)</f>
        <v>男</v>
      </c>
      <c r="D39" s="7" t="str">
        <f>VLOOKUP(B:B,[1]体检公示名单!$B:$D,3,FALSE)</f>
        <v>301052906626</v>
      </c>
      <c r="E39" s="8" t="str">
        <f>VLOOKUP(B:B,[1]体检公示名单!$B:$E,4,FALSE)</f>
        <v>同济大学浙江学院土木工程系给排水科学与工程专业</v>
      </c>
      <c r="F39" s="8" t="str">
        <f>VLOOKUP(B:B,[1]体检公示名单!$B:$F,5,FALSE)</f>
        <v>杭州市临安区综合行政执法大队 </v>
      </c>
      <c r="G39" s="8" t="str">
        <f>VLOOKUP(B:B,[1]体检公示名单!$B:$G,6,FALSE)</f>
        <v>城管执法6</v>
      </c>
    </row>
    <row r="40" ht="30" customHeight="1" spans="1:7">
      <c r="A40" s="5">
        <v>38</v>
      </c>
      <c r="B40" s="6" t="s">
        <v>54</v>
      </c>
      <c r="C40" s="6" t="str">
        <f>VLOOKUP(B:B,[1]体检公示名单!$B:$C,2,FALSE)</f>
        <v>男</v>
      </c>
      <c r="D40" s="7" t="str">
        <f>VLOOKUP(B:B,[1]体检公示名单!$B:$D,3,FALSE)</f>
        <v>301052906420</v>
      </c>
      <c r="E40" s="8" t="str">
        <f>VLOOKUP(B:B,[1]体检公示名单!$B:$E,4,FALSE)</f>
        <v>工学院土木系结构工程所</v>
      </c>
      <c r="F40" s="8" t="str">
        <f>VLOOKUP(B:B,[1]体检公示名单!$B:$F,5,FALSE)</f>
        <v>杭州市临安区综合行政执法大队 </v>
      </c>
      <c r="G40" s="8" t="str">
        <f>VLOOKUP(B:B,[1]体检公示名单!$B:$G,6,FALSE)</f>
        <v>城管执法6</v>
      </c>
    </row>
    <row r="41" ht="30" customHeight="1" spans="1:7">
      <c r="A41" s="5">
        <v>39</v>
      </c>
      <c r="B41" s="6" t="s">
        <v>55</v>
      </c>
      <c r="C41" s="6" t="str">
        <f>VLOOKUP(B:B,[1]体检公示名单!$B:$C,2,FALSE)</f>
        <v>女</v>
      </c>
      <c r="D41" s="7" t="str">
        <f>VLOOKUP(B:B,[1]体检公示名单!$B:$D,3,FALSE)</f>
        <v>101052901202</v>
      </c>
      <c r="E41" s="8" t="str">
        <f>VLOOKUP(B:B,[1]体检公示名单!$B:$E,4,FALSE)</f>
        <v>杭州市体育事业发展中心</v>
      </c>
      <c r="F41" s="8" t="str">
        <f>VLOOKUP(B:B,[1]体检公示名单!$B:$F,5,FALSE)</f>
        <v>中共杭州市临安区纪律检查委员会、杭州市临安区监察委员会</v>
      </c>
      <c r="G41" s="8" t="str">
        <f>VLOOKUP(B:B,[1]体检公示名单!$B:$G,6,FALSE)</f>
        <v>纪检监察</v>
      </c>
    </row>
    <row r="42" ht="28.5" spans="1:7">
      <c r="A42" s="5">
        <v>40</v>
      </c>
      <c r="B42" s="12" t="s">
        <v>56</v>
      </c>
      <c r="C42" s="13" t="s">
        <v>24</v>
      </c>
      <c r="D42" s="14" t="s">
        <v>57</v>
      </c>
      <c r="E42" s="15" t="s">
        <v>58</v>
      </c>
      <c r="F42" s="16" t="s">
        <v>59</v>
      </c>
      <c r="G42" s="17" t="s">
        <v>60</v>
      </c>
    </row>
    <row r="43" ht="28.5" spans="1:7">
      <c r="A43" s="5">
        <v>41</v>
      </c>
      <c r="B43" s="12" t="s">
        <v>61</v>
      </c>
      <c r="C43" s="13" t="s">
        <v>24</v>
      </c>
      <c r="D43" s="14" t="s">
        <v>62</v>
      </c>
      <c r="E43" s="15" t="s">
        <v>63</v>
      </c>
      <c r="F43" s="16" t="s">
        <v>64</v>
      </c>
      <c r="G43" s="17" t="s">
        <v>60</v>
      </c>
    </row>
    <row r="44" ht="28.5" spans="1:7">
      <c r="A44" s="5">
        <v>42</v>
      </c>
      <c r="B44" s="12" t="s">
        <v>65</v>
      </c>
      <c r="C44" s="13" t="s">
        <v>24</v>
      </c>
      <c r="D44" s="14" t="s">
        <v>66</v>
      </c>
      <c r="E44" s="15" t="s">
        <v>67</v>
      </c>
      <c r="F44" s="16" t="s">
        <v>64</v>
      </c>
      <c r="G44" s="17" t="s">
        <v>60</v>
      </c>
    </row>
  </sheetData>
  <sheetProtection formatCells="0" insertHyperlinks="0" autoFilter="0"/>
  <sortState ref="A3:G41">
    <sortCondition ref="F3:F41"/>
  </sortState>
  <mergeCells count="1">
    <mergeCell ref="A1:G1"/>
  </mergeCells>
  <conditionalFormatting sqref="B42:B44">
    <cfRule type="duplicateValues" dxfId="0" priority="2"/>
    <cfRule type="duplicateValues" dxfId="0" priority="1"/>
  </conditionalFormatting>
  <conditionalFormatting sqref="B42 B43:B44">
    <cfRule type="duplicateValues" dxfId="0" priority="5"/>
    <cfRule type="duplicateValues" dxfId="0" priority="4"/>
    <cfRule type="duplicateValues" dxfId="0" priority="3"/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2022-08-10T09:42:24Z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79F8F23AB4BA4B6D80A6C1905699005C</vt:lpwstr>
  </property>
</Properties>
</file>