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90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Sheet1!$A$3:$K$72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<sst xmlns="http://schemas.openxmlformats.org/spreadsheetml/2006/main" count="358" uniqueCount="199">
  <si>
    <t>附件1</t>
  </si>
  <si>
    <t>2022年泰顺县各级机关单位考试录用公务员进入体检人员名单
（共69人）</t>
  </si>
  <si>
    <t>录用单位</t>
  </si>
  <si>
    <t>录用职位</t>
  </si>
  <si>
    <t>录用计划</t>
  </si>
  <si>
    <t>姓名</t>
  </si>
  <si>
    <t>准考证号</t>
  </si>
  <si>
    <t>笔试总成绩</t>
  </si>
  <si>
    <t>笔试分数（百分制）</t>
  </si>
  <si>
    <t>面试分数</t>
  </si>
  <si>
    <t>总成绩</t>
  </si>
  <si>
    <t>总名次</t>
  </si>
  <si>
    <t>是否进入体检</t>
  </si>
  <si>
    <t>泰顺县人民检察院</t>
  </si>
  <si>
    <t>五级检察官助理1</t>
  </si>
  <si>
    <t>吴晨洋</t>
  </si>
  <si>
    <t>103072600826</t>
  </si>
  <si>
    <t>是</t>
  </si>
  <si>
    <t>五级检察官助理2</t>
  </si>
  <si>
    <t>金陈朋</t>
  </si>
  <si>
    <t>103072601711</t>
  </si>
  <si>
    <t>五级检察官助理3</t>
  </si>
  <si>
    <t>刘杭</t>
  </si>
  <si>
    <t>103072602322</t>
  </si>
  <si>
    <t>泰顺县公安局</t>
  </si>
  <si>
    <t>人民警察1</t>
  </si>
  <si>
    <t>林众</t>
  </si>
  <si>
    <t>603010102125</t>
  </si>
  <si>
    <t>人民警察2</t>
  </si>
  <si>
    <t>陈保护</t>
  </si>
  <si>
    <t>603010103003</t>
  </si>
  <si>
    <t>人民警察3（法医）</t>
  </si>
  <si>
    <t>邱洪足</t>
  </si>
  <si>
    <t>603010101106</t>
  </si>
  <si>
    <t>人民警察4</t>
  </si>
  <si>
    <t>潘心怡</t>
  </si>
  <si>
    <t>603010101120</t>
  </si>
  <si>
    <t>人民警察5</t>
  </si>
  <si>
    <t>吴圣童</t>
  </si>
  <si>
    <t>603010100224</t>
  </si>
  <si>
    <t>张家璇</t>
  </si>
  <si>
    <t>603010100301</t>
  </si>
  <si>
    <t>李敏</t>
  </si>
  <si>
    <t>603010100217</t>
  </si>
  <si>
    <t>徐志强</t>
  </si>
  <si>
    <t>603010103127</t>
  </si>
  <si>
    <t>饶正豪</t>
  </si>
  <si>
    <t>603010103128</t>
  </si>
  <si>
    <t>包崇钦</t>
  </si>
  <si>
    <t>603010101915</t>
  </si>
  <si>
    <t>人民警察6</t>
  </si>
  <si>
    <t>张益都</t>
  </si>
  <si>
    <t>603010103621</t>
  </si>
  <si>
    <t>林晗</t>
  </si>
  <si>
    <t>603010102803</t>
  </si>
  <si>
    <t>陈志苗</t>
  </si>
  <si>
    <t>603010103526</t>
  </si>
  <si>
    <t>人民警察7</t>
  </si>
  <si>
    <t>林淑婷</t>
  </si>
  <si>
    <t>603010102722</t>
  </si>
  <si>
    <t>泰顺县乡镇机关</t>
  </si>
  <si>
    <t>一级科员1</t>
  </si>
  <si>
    <t>陶一璐</t>
  </si>
  <si>
    <t>203072602806</t>
  </si>
  <si>
    <t>一级科员2</t>
  </si>
  <si>
    <t>雷雨川</t>
  </si>
  <si>
    <t>203072602725</t>
  </si>
  <si>
    <t>陶建鹏</t>
  </si>
  <si>
    <t>203072603212</t>
  </si>
  <si>
    <t>陈益宁</t>
  </si>
  <si>
    <t>203072603003</t>
  </si>
  <si>
    <t>一级科员3</t>
  </si>
  <si>
    <t>陈妮</t>
  </si>
  <si>
    <t>203072603205</t>
  </si>
  <si>
    <t>王俊聚</t>
  </si>
  <si>
    <t>203072603018</t>
  </si>
  <si>
    <t>卓姗姗</t>
  </si>
  <si>
    <t>203072602928</t>
  </si>
  <si>
    <t>一级科员4</t>
  </si>
  <si>
    <t>赖雍鹏</t>
  </si>
  <si>
    <t>203072603107</t>
  </si>
  <si>
    <t>周恩道</t>
  </si>
  <si>
    <t>203072602910</t>
  </si>
  <si>
    <t>一级科员5</t>
  </si>
  <si>
    <t>黄子珊</t>
  </si>
  <si>
    <t>203072602907</t>
  </si>
  <si>
    <t>王苏羽</t>
  </si>
  <si>
    <t>203072603226</t>
  </si>
  <si>
    <t>一级科员6</t>
  </si>
  <si>
    <t>齐雨欣</t>
  </si>
  <si>
    <t>203072602901</t>
  </si>
  <si>
    <t>董少甫</t>
  </si>
  <si>
    <t>203072603105</t>
  </si>
  <si>
    <t>齐映雪</t>
  </si>
  <si>
    <t>203072602920</t>
  </si>
  <si>
    <t>叶小淇</t>
  </si>
  <si>
    <t>203072603210</t>
  </si>
  <si>
    <t>陶周倩</t>
  </si>
  <si>
    <t>203072603026</t>
  </si>
  <si>
    <t>一级科员7</t>
  </si>
  <si>
    <t>蔡淑慧</t>
  </si>
  <si>
    <t>203072602908</t>
  </si>
  <si>
    <t>专职人武干部</t>
  </si>
  <si>
    <t>刘路遥</t>
  </si>
  <si>
    <t>203072603028</t>
  </si>
  <si>
    <t>优秀村干部</t>
  </si>
  <si>
    <t>金琦果</t>
  </si>
  <si>
    <t>403010300814</t>
  </si>
  <si>
    <t>朱晓枝</t>
  </si>
  <si>
    <t>403010300909</t>
  </si>
  <si>
    <t>泰顺县市场监督管理局筱村市场监督管理所</t>
  </si>
  <si>
    <t>一级科员</t>
  </si>
  <si>
    <t>夏高洁</t>
  </si>
  <si>
    <t>303072603615</t>
  </si>
  <si>
    <t>泰顺县综合行政执法局</t>
  </si>
  <si>
    <t>陈位章</t>
  </si>
  <si>
    <t>303072603310</t>
  </si>
  <si>
    <t>泰顺县机关效能监察投诉中心</t>
  </si>
  <si>
    <t>朱星星</t>
  </si>
  <si>
    <t>103072600215</t>
  </si>
  <si>
    <t>余逸航</t>
  </si>
  <si>
    <t>103072601503</t>
  </si>
  <si>
    <t>泰顺县机关事务管理中心</t>
  </si>
  <si>
    <t>缪丽丽</t>
  </si>
  <si>
    <t>103072601215</t>
  </si>
  <si>
    <t>泰顺县移民服务中心</t>
  </si>
  <si>
    <t>邱洛希</t>
  </si>
  <si>
    <t>103072601303</t>
  </si>
  <si>
    <t>泰顺县农业机械服务中心</t>
  </si>
  <si>
    <t>刘子怡</t>
  </si>
  <si>
    <t>103072600608</t>
  </si>
  <si>
    <t>泰顺县自然资源和规划局龟湖自然资源所</t>
  </si>
  <si>
    <t>倪宇克</t>
  </si>
  <si>
    <t>103072600518</t>
  </si>
  <si>
    <t>泰顺县人民法院</t>
  </si>
  <si>
    <t>一级警员</t>
  </si>
  <si>
    <t>赖怡昕</t>
  </si>
  <si>
    <t>503010203623</t>
  </si>
  <si>
    <t>五级法官助理1</t>
  </si>
  <si>
    <t>刘长鑫</t>
  </si>
  <si>
    <t>103072601430</t>
  </si>
  <si>
    <t>五级法官助理2</t>
  </si>
  <si>
    <t>金飞飞</t>
  </si>
  <si>
    <t>103072601124</t>
  </si>
  <si>
    <t>五级法官助理3</t>
  </si>
  <si>
    <t>钟泽军</t>
  </si>
  <si>
    <t>103072601316</t>
  </si>
  <si>
    <t>陈仙芝</t>
  </si>
  <si>
    <t>103072601619</t>
  </si>
  <si>
    <t>泰顺县教育局</t>
  </si>
  <si>
    <t>杨春雨</t>
  </si>
  <si>
    <t>103072601925</t>
  </si>
  <si>
    <t>周舒婷</t>
  </si>
  <si>
    <t>103072602126</t>
  </si>
  <si>
    <t>包临网</t>
  </si>
  <si>
    <t>103072602530</t>
  </si>
  <si>
    <t>泰顺县司法局包垟司法所</t>
  </si>
  <si>
    <t>毛佳</t>
  </si>
  <si>
    <t>103072600719</t>
  </si>
  <si>
    <t>泰顺县市场监督管理局泗溪市场监督管理所</t>
  </si>
  <si>
    <t>陆志杰</t>
  </si>
  <si>
    <t>303072603901</t>
  </si>
  <si>
    <t>中共泰顺县委组织部党员教育中心</t>
  </si>
  <si>
    <t>胡韦</t>
  </si>
  <si>
    <t>103072602220</t>
  </si>
  <si>
    <t>中共泰顺县委人才服务中心</t>
  </si>
  <si>
    <t>叶恒供</t>
  </si>
  <si>
    <t>103072602218</t>
  </si>
  <si>
    <t>泰顺县档案馆</t>
  </si>
  <si>
    <t>项伟</t>
  </si>
  <si>
    <t>103072601310</t>
  </si>
  <si>
    <t>泰顺县精神文明建设指导中心</t>
  </si>
  <si>
    <t>董昕</t>
  </si>
  <si>
    <t>103072601616</t>
  </si>
  <si>
    <t>张芬达</t>
  </si>
  <si>
    <t>103072601815</t>
  </si>
  <si>
    <t>泰顺县自然资源和规划局南浦溪自然资源所</t>
  </si>
  <si>
    <t>董雨诺</t>
  </si>
  <si>
    <t>103072602321</t>
  </si>
  <si>
    <t>泰顺县自然资源和规划局森林病虫害防治站</t>
  </si>
  <si>
    <t>孙倩雯</t>
  </si>
  <si>
    <t>103072600218</t>
  </si>
  <si>
    <t>包淞睿</t>
  </si>
  <si>
    <t>103072600301</t>
  </si>
  <si>
    <t>泰顺县文化市场综合行政执法队</t>
  </si>
  <si>
    <t>周绍辉</t>
  </si>
  <si>
    <t>303072603427</t>
  </si>
  <si>
    <t>江丽慧</t>
  </si>
  <si>
    <t>303072603907</t>
  </si>
  <si>
    <t>泰顺县生态环境保护综合行政执法队</t>
  </si>
  <si>
    <t>徐鹏</t>
  </si>
  <si>
    <t>303072603828</t>
  </si>
  <si>
    <t>吕奕漩</t>
  </si>
  <si>
    <t>303072603505</t>
  </si>
  <si>
    <t>李家辉</t>
  </si>
  <si>
    <t>303072603719</t>
  </si>
  <si>
    <t>泰顺县供销合作社联合社</t>
  </si>
  <si>
    <t>吴子靖</t>
  </si>
  <si>
    <t>103072601424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</si>
</sst>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0"/>
      <name val="黑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Fill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4037;&#20316;&#31807;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D2" t="str">
            <v>黄子珊</v>
          </cell>
          <cell r="E2" t="str">
            <v>84.20</v>
          </cell>
        </row>
        <row r="3">
          <cell r="D3" t="str">
            <v>王苏羽</v>
          </cell>
          <cell r="E3" t="str">
            <v>81.00</v>
          </cell>
        </row>
        <row r="4">
          <cell r="D4" t="str">
            <v>朱苗苗</v>
          </cell>
          <cell r="E4" t="str">
            <v>83.80</v>
          </cell>
        </row>
        <row r="5">
          <cell r="D5" t="str">
            <v>高妙红</v>
          </cell>
          <cell r="E5" t="str">
            <v>79.20</v>
          </cell>
        </row>
        <row r="6">
          <cell r="D6" t="str">
            <v>苏珍</v>
          </cell>
          <cell r="E6" t="str">
            <v>73.00</v>
          </cell>
        </row>
        <row r="7">
          <cell r="D7" t="str">
            <v>王晶晶</v>
          </cell>
          <cell r="E7" t="str">
            <v>67.00</v>
          </cell>
        </row>
        <row r="8">
          <cell r="D8" t="str">
            <v>齐雨欣</v>
          </cell>
          <cell r="E8" t="str">
            <v>86.20</v>
          </cell>
        </row>
        <row r="9">
          <cell r="D9" t="str">
            <v>董少甫</v>
          </cell>
          <cell r="E9" t="str">
            <v>83.60</v>
          </cell>
        </row>
        <row r="10">
          <cell r="D10" t="str">
            <v>齐映雪</v>
          </cell>
          <cell r="E10" t="str">
            <v>79.20</v>
          </cell>
        </row>
        <row r="11">
          <cell r="D11" t="str">
            <v>叶小淇</v>
          </cell>
          <cell r="E11" t="str">
            <v>79.00</v>
          </cell>
        </row>
        <row r="12">
          <cell r="D12" t="str">
            <v>陶周倩</v>
          </cell>
          <cell r="E12" t="str">
            <v>78.40</v>
          </cell>
        </row>
        <row r="13">
          <cell r="D13" t="str">
            <v>彭婧</v>
          </cell>
          <cell r="E13" t="str">
            <v>80.20</v>
          </cell>
        </row>
        <row r="14">
          <cell r="D14" t="str">
            <v>纪天乐</v>
          </cell>
          <cell r="E14" t="str">
            <v>78.40</v>
          </cell>
        </row>
        <row r="15">
          <cell r="D15" t="str">
            <v>林思裕</v>
          </cell>
          <cell r="E15" t="str">
            <v>74.80</v>
          </cell>
        </row>
        <row r="16">
          <cell r="D16" t="str">
            <v>王清清</v>
          </cell>
          <cell r="E16" t="str">
            <v>75.60</v>
          </cell>
        </row>
        <row r="17">
          <cell r="D17" t="str">
            <v>雷全市</v>
          </cell>
          <cell r="E17" t="str">
            <v>72.40</v>
          </cell>
        </row>
        <row r="18">
          <cell r="D18" t="str">
            <v>蔡淑慧</v>
          </cell>
          <cell r="E18" t="str">
            <v>79.00</v>
          </cell>
        </row>
        <row r="19">
          <cell r="D19" t="str">
            <v>杨启达</v>
          </cell>
          <cell r="E19" t="str">
            <v>78.40</v>
          </cell>
        </row>
        <row r="20">
          <cell r="D20" t="str">
            <v>林智慧</v>
          </cell>
          <cell r="E20" t="str">
            <v>79.80</v>
          </cell>
        </row>
        <row r="21">
          <cell r="D21" t="str">
            <v>刘路遥</v>
          </cell>
          <cell r="E21" t="str">
            <v>78.40</v>
          </cell>
        </row>
        <row r="22">
          <cell r="D22" t="str">
            <v>杨春雨</v>
          </cell>
          <cell r="E22" t="str">
            <v>78.80</v>
          </cell>
        </row>
        <row r="23">
          <cell r="D23" t="str">
            <v>蓝芳芳</v>
          </cell>
          <cell r="E23" t="str">
            <v>76.00</v>
          </cell>
        </row>
        <row r="24">
          <cell r="D24" t="str">
            <v>黄宏瑶</v>
          </cell>
          <cell r="E24" t="str">
            <v>77.60</v>
          </cell>
        </row>
        <row r="25">
          <cell r="D25" t="str">
            <v>周舒婷</v>
          </cell>
          <cell r="E25" t="str">
            <v>73.80</v>
          </cell>
        </row>
        <row r="26">
          <cell r="D26" t="str">
            <v>黄益潮</v>
          </cell>
          <cell r="E26" t="str">
            <v>76.40</v>
          </cell>
        </row>
        <row r="27">
          <cell r="D27" t="str">
            <v>黄婕</v>
          </cell>
          <cell r="E27" t="str">
            <v>69.00</v>
          </cell>
        </row>
        <row r="28">
          <cell r="D28" t="str">
            <v>包临网</v>
          </cell>
          <cell r="E28" t="str">
            <v>82.40</v>
          </cell>
        </row>
        <row r="29">
          <cell r="D29" t="str">
            <v>毛超琳</v>
          </cell>
          <cell r="E29" t="str">
            <v>76.20</v>
          </cell>
        </row>
        <row r="30">
          <cell r="D30" t="str">
            <v>赖小雨</v>
          </cell>
          <cell r="E30" t="str">
            <v>73.40</v>
          </cell>
        </row>
        <row r="31">
          <cell r="D31" t="str">
            <v>缪丽丽</v>
          </cell>
          <cell r="E31" t="str">
            <v>81.00</v>
          </cell>
        </row>
        <row r="32">
          <cell r="D32" t="str">
            <v>陈梦蝶</v>
          </cell>
          <cell r="E32" t="str">
            <v>78.00</v>
          </cell>
        </row>
        <row r="33">
          <cell r="D33" t="str">
            <v>黄俊鑫</v>
          </cell>
          <cell r="E33" t="str">
            <v>66.20</v>
          </cell>
        </row>
        <row r="34">
          <cell r="D34" t="str">
            <v>项伟</v>
          </cell>
          <cell r="E34" t="str">
            <v>80.80</v>
          </cell>
        </row>
        <row r="35">
          <cell r="D35" t="str">
            <v>叶伟杰</v>
          </cell>
          <cell r="E35" t="str">
            <v>76.40</v>
          </cell>
        </row>
        <row r="36">
          <cell r="D36" t="str">
            <v>董昕</v>
          </cell>
          <cell r="E36" t="str">
            <v>85.20</v>
          </cell>
        </row>
        <row r="37">
          <cell r="D37" t="str">
            <v>林迪</v>
          </cell>
          <cell r="E37" t="str">
            <v>76.60</v>
          </cell>
        </row>
        <row r="38">
          <cell r="D38" t="str">
            <v>陈玮</v>
          </cell>
          <cell r="E38" t="str">
            <v>72.80</v>
          </cell>
        </row>
        <row r="39">
          <cell r="D39" t="str">
            <v>张芬达</v>
          </cell>
          <cell r="E39" t="str">
            <v>78.20</v>
          </cell>
        </row>
        <row r="40">
          <cell r="D40" t="str">
            <v>董直统</v>
          </cell>
          <cell r="E40" t="str">
            <v>76.60</v>
          </cell>
        </row>
        <row r="41">
          <cell r="D41" t="str">
            <v>叶淑雅</v>
          </cell>
          <cell r="E41" t="str">
            <v>73.20</v>
          </cell>
        </row>
        <row r="42">
          <cell r="D42" t="str">
            <v>林众</v>
          </cell>
          <cell r="E42" t="str">
            <v>81.20</v>
          </cell>
        </row>
        <row r="43">
          <cell r="D43" t="str">
            <v>吴昌虎</v>
          </cell>
          <cell r="E43" t="str">
            <v>76.60</v>
          </cell>
        </row>
        <row r="44">
          <cell r="D44" t="str">
            <v>钟子善</v>
          </cell>
          <cell r="E44" t="str">
            <v>72.00</v>
          </cell>
        </row>
        <row r="45">
          <cell r="D45" t="str">
            <v>潘心怡</v>
          </cell>
          <cell r="E45" t="str">
            <v>76.20</v>
          </cell>
        </row>
        <row r="46">
          <cell r="D46" t="str">
            <v>周招招</v>
          </cell>
          <cell r="E46" t="str">
            <v>69.40</v>
          </cell>
        </row>
        <row r="47">
          <cell r="D47" t="str">
            <v>吴雪娜</v>
          </cell>
          <cell r="E47" t="str">
            <v>70.20</v>
          </cell>
        </row>
        <row r="48">
          <cell r="D48" t="str">
            <v>吴圣童</v>
          </cell>
          <cell r="E48" t="str">
            <v>79.00</v>
          </cell>
        </row>
        <row r="49">
          <cell r="D49" t="str">
            <v>张家璇</v>
          </cell>
          <cell r="E49" t="str">
            <v>80.00</v>
          </cell>
        </row>
        <row r="50">
          <cell r="D50" t="str">
            <v>李敏</v>
          </cell>
          <cell r="E50" t="str">
            <v>74.00</v>
          </cell>
        </row>
        <row r="51">
          <cell r="D51" t="str">
            <v>徐志强</v>
          </cell>
          <cell r="E51" t="str">
            <v>74.80</v>
          </cell>
        </row>
        <row r="52">
          <cell r="D52" t="str">
            <v>饶正豪</v>
          </cell>
          <cell r="E52" t="str">
            <v>75.60</v>
          </cell>
        </row>
        <row r="53">
          <cell r="D53" t="str">
            <v>包崇钦</v>
          </cell>
          <cell r="E53" t="str">
            <v>74.40</v>
          </cell>
        </row>
        <row r="54">
          <cell r="D54" t="str">
            <v>李天宇</v>
          </cell>
          <cell r="E54" t="str">
            <v>76.40</v>
          </cell>
        </row>
        <row r="55">
          <cell r="D55" t="str">
            <v>王子涵</v>
          </cell>
          <cell r="E55" t="str">
            <v>73.20</v>
          </cell>
        </row>
        <row r="56">
          <cell r="D56" t="str">
            <v>翁翔锦</v>
          </cell>
          <cell r="E56" t="str">
            <v>73.00</v>
          </cell>
        </row>
        <row r="57">
          <cell r="D57" t="str">
            <v>范国杭</v>
          </cell>
          <cell r="E57" t="str">
            <v>74.40</v>
          </cell>
        </row>
        <row r="58">
          <cell r="D58" t="str">
            <v>林亘煊</v>
          </cell>
          <cell r="E58" t="str">
            <v>72.40</v>
          </cell>
        </row>
        <row r="59">
          <cell r="D59" t="str">
            <v>林一木</v>
          </cell>
          <cell r="E59" t="str">
            <v>68.80</v>
          </cell>
        </row>
        <row r="60">
          <cell r="D60" t="str">
            <v>张益都</v>
          </cell>
          <cell r="E60" t="str">
            <v>76.40</v>
          </cell>
        </row>
        <row r="61">
          <cell r="D61" t="str">
            <v>林晗</v>
          </cell>
          <cell r="E61" t="str">
            <v>76.80</v>
          </cell>
        </row>
        <row r="62">
          <cell r="D62" t="str">
            <v>陈志苗</v>
          </cell>
          <cell r="E62" t="str">
            <v>74.60</v>
          </cell>
        </row>
        <row r="63">
          <cell r="D63" t="str">
            <v>罗志伟</v>
          </cell>
          <cell r="E63" t="str">
            <v>74.20</v>
          </cell>
        </row>
        <row r="64">
          <cell r="D64" t="str">
            <v>王鸿志</v>
          </cell>
          <cell r="E64" t="str">
            <v>73.60</v>
          </cell>
        </row>
        <row r="65">
          <cell r="D65" t="str">
            <v>夏良备</v>
          </cell>
          <cell r="E65" t="str">
            <v>73.80</v>
          </cell>
        </row>
        <row r="66">
          <cell r="D66" t="str">
            <v>林淑婷</v>
          </cell>
          <cell r="E66" t="str">
            <v>77.60</v>
          </cell>
        </row>
        <row r="67">
          <cell r="D67" t="str">
            <v>翁双月</v>
          </cell>
          <cell r="E67" t="str">
            <v>75.40</v>
          </cell>
        </row>
        <row r="68">
          <cell r="D68" t="str">
            <v>郑思洁</v>
          </cell>
          <cell r="E68" t="str">
            <v>72.60</v>
          </cell>
        </row>
        <row r="69">
          <cell r="D69" t="str">
            <v>钟泽军</v>
          </cell>
          <cell r="E69" t="str">
            <v>79.80</v>
          </cell>
        </row>
        <row r="70">
          <cell r="D70" t="str">
            <v>陈仙芝</v>
          </cell>
          <cell r="E70" t="str">
            <v>72.40</v>
          </cell>
        </row>
        <row r="71">
          <cell r="D71" t="str">
            <v>翁世豪</v>
          </cell>
          <cell r="E71" t="str">
            <v>69.00</v>
          </cell>
        </row>
        <row r="72">
          <cell r="D72" t="str">
            <v>朱安德</v>
          </cell>
          <cell r="E72" t="str">
            <v>73.00</v>
          </cell>
        </row>
        <row r="73">
          <cell r="D73" t="str">
            <v>吴子靖</v>
          </cell>
          <cell r="E73" t="str">
            <v>80.40</v>
          </cell>
        </row>
        <row r="74">
          <cell r="D74" t="str">
            <v>王成衍</v>
          </cell>
          <cell r="E74" t="str">
            <v>72.00</v>
          </cell>
        </row>
        <row r="75">
          <cell r="D75" t="str">
            <v>王润明</v>
          </cell>
          <cell r="E75" t="str">
            <v>66.60</v>
          </cell>
        </row>
        <row r="76">
          <cell r="D76" t="str">
            <v>刘子怡</v>
          </cell>
          <cell r="E76" t="str">
            <v>76.20</v>
          </cell>
        </row>
        <row r="77">
          <cell r="D77" t="str">
            <v>蔡齐恒</v>
          </cell>
          <cell r="E77" t="str">
            <v>73.60</v>
          </cell>
        </row>
        <row r="78">
          <cell r="D78" t="str">
            <v>雷牡丹</v>
          </cell>
          <cell r="E78" t="str">
            <v>71.40</v>
          </cell>
        </row>
        <row r="79">
          <cell r="D79" t="str">
            <v>毛佳</v>
          </cell>
          <cell r="E79" t="str">
            <v>77.00</v>
          </cell>
        </row>
        <row r="80">
          <cell r="D80" t="str">
            <v>何成威</v>
          </cell>
          <cell r="E80" t="str">
            <v>77.40</v>
          </cell>
        </row>
        <row r="81">
          <cell r="D81" t="str">
            <v>严睿婕</v>
          </cell>
          <cell r="E81" t="str">
            <v>74.80</v>
          </cell>
        </row>
        <row r="82">
          <cell r="D82" t="str">
            <v>吴冰沁</v>
          </cell>
          <cell r="E82" t="str">
            <v>72.20</v>
          </cell>
        </row>
        <row r="83">
          <cell r="D83" t="str">
            <v>倪宇克</v>
          </cell>
          <cell r="E83" t="str">
            <v>76.40</v>
          </cell>
        </row>
        <row r="84">
          <cell r="D84" t="str">
            <v>霍洪波</v>
          </cell>
          <cell r="E84" t="str">
            <v>73.20</v>
          </cell>
        </row>
        <row r="85">
          <cell r="D85" t="str">
            <v>吴晨洋</v>
          </cell>
          <cell r="E85" t="str">
            <v>81.80</v>
          </cell>
        </row>
        <row r="86">
          <cell r="D86" t="str">
            <v>张益鹏</v>
          </cell>
          <cell r="E86" t="str">
            <v>76.40</v>
          </cell>
        </row>
        <row r="87">
          <cell r="D87" t="str">
            <v>金陈朋</v>
          </cell>
          <cell r="E87" t="str">
            <v>77.20</v>
          </cell>
        </row>
        <row r="88">
          <cell r="D88" t="str">
            <v>蔡秉权</v>
          </cell>
          <cell r="E88" t="str">
            <v>81.40</v>
          </cell>
        </row>
        <row r="89">
          <cell r="D89" t="str">
            <v>刘杭</v>
          </cell>
          <cell r="E89" t="str">
            <v>78.60</v>
          </cell>
        </row>
        <row r="90">
          <cell r="D90" t="str">
            <v>林慧</v>
          </cell>
          <cell r="E90" t="str">
            <v>76.60</v>
          </cell>
        </row>
        <row r="91">
          <cell r="D91" t="str">
            <v>钟雪茜</v>
          </cell>
          <cell r="E91" t="str">
            <v>76.40</v>
          </cell>
        </row>
        <row r="92">
          <cell r="D92" t="str">
            <v>赖怡昕</v>
          </cell>
          <cell r="E92" t="str">
            <v>80.40</v>
          </cell>
        </row>
        <row r="93">
          <cell r="D93" t="str">
            <v>周小乔</v>
          </cell>
          <cell r="E93" t="str">
            <v>79.20</v>
          </cell>
        </row>
        <row r="94">
          <cell r="D94" t="str">
            <v>杨硕果</v>
          </cell>
          <cell r="E94" t="str">
            <v>76.60</v>
          </cell>
        </row>
        <row r="95">
          <cell r="D95" t="str">
            <v>金飞飞</v>
          </cell>
          <cell r="E95" t="str">
            <v>79.40</v>
          </cell>
        </row>
        <row r="96">
          <cell r="D96" t="str">
            <v>周慧倩</v>
          </cell>
          <cell r="E96" t="str">
            <v>74.80</v>
          </cell>
        </row>
        <row r="97">
          <cell r="D97" t="str">
            <v>陈保护</v>
          </cell>
          <cell r="E97">
            <v>78.8</v>
          </cell>
        </row>
        <row r="98">
          <cell r="D98" t="str">
            <v>柯贵国</v>
          </cell>
          <cell r="E98">
            <v>79.8</v>
          </cell>
        </row>
        <row r="99">
          <cell r="D99" t="str">
            <v>邱洪足</v>
          </cell>
          <cell r="E99">
            <v>62</v>
          </cell>
        </row>
        <row r="100">
          <cell r="D100" t="str">
            <v>陆志杰</v>
          </cell>
          <cell r="E100" t="str">
            <v>78.60</v>
          </cell>
        </row>
        <row r="101">
          <cell r="D101" t="str">
            <v>蔡姝英</v>
          </cell>
          <cell r="E101" t="str">
            <v>77.60</v>
          </cell>
        </row>
        <row r="102">
          <cell r="D102" t="str">
            <v>陈珏如</v>
          </cell>
          <cell r="E102" t="str">
            <v>77.60</v>
          </cell>
        </row>
        <row r="103">
          <cell r="D103" t="str">
            <v>夏高洁</v>
          </cell>
          <cell r="E103" t="str">
            <v>81.00</v>
          </cell>
        </row>
        <row r="104">
          <cell r="D104" t="str">
            <v>卢书凝</v>
          </cell>
          <cell r="E104" t="str">
            <v>79.00</v>
          </cell>
        </row>
        <row r="105">
          <cell r="D105" t="str">
            <v>林鑫</v>
          </cell>
          <cell r="E105" t="str">
            <v>79.20</v>
          </cell>
        </row>
        <row r="106">
          <cell r="D106" t="str">
            <v>周绍辉</v>
          </cell>
          <cell r="E106" t="str">
            <v>77.20</v>
          </cell>
        </row>
        <row r="107">
          <cell r="D107" t="str">
            <v>夏良斌</v>
          </cell>
          <cell r="E107" t="str">
            <v>76.40</v>
          </cell>
        </row>
        <row r="108">
          <cell r="D108" t="str">
            <v>林影雪</v>
          </cell>
          <cell r="E108" t="str">
            <v>75.00</v>
          </cell>
        </row>
        <row r="109">
          <cell r="D109" t="str">
            <v>江丽慧</v>
          </cell>
          <cell r="E109" t="str">
            <v>81.60</v>
          </cell>
        </row>
        <row r="110">
          <cell r="D110" t="str">
            <v>吴昂燕</v>
          </cell>
          <cell r="E110" t="str">
            <v>75.60</v>
          </cell>
        </row>
        <row r="111">
          <cell r="D111" t="str">
            <v>朱星星</v>
          </cell>
          <cell r="E111" t="str">
            <v>77.20</v>
          </cell>
        </row>
        <row r="112">
          <cell r="D112" t="str">
            <v>余逸航</v>
          </cell>
          <cell r="E112" t="str">
            <v>79.20</v>
          </cell>
        </row>
        <row r="113">
          <cell r="D113" t="str">
            <v>刘芝珊</v>
          </cell>
          <cell r="E113" t="str">
            <v>75.20</v>
          </cell>
        </row>
        <row r="114">
          <cell r="D114" t="str">
            <v>徐鹏</v>
          </cell>
          <cell r="E114" t="str">
            <v>80.20</v>
          </cell>
        </row>
        <row r="115">
          <cell r="D115" t="str">
            <v>张嘉明</v>
          </cell>
          <cell r="E115" t="str">
            <v>78.40</v>
          </cell>
        </row>
        <row r="116">
          <cell r="D116" t="str">
            <v>潘正伟</v>
          </cell>
          <cell r="E116" t="str">
            <v>77.20</v>
          </cell>
        </row>
        <row r="117">
          <cell r="D117" t="str">
            <v>吕奕漩</v>
          </cell>
          <cell r="E117" t="str">
            <v>82.80</v>
          </cell>
        </row>
        <row r="118">
          <cell r="D118" t="str">
            <v>陈夏茜</v>
          </cell>
          <cell r="E118" t="str">
            <v>78.80</v>
          </cell>
        </row>
        <row r="119">
          <cell r="D119" t="str">
            <v>李家辉</v>
          </cell>
          <cell r="E119" t="str">
            <v>82.60</v>
          </cell>
        </row>
        <row r="120">
          <cell r="D120" t="str">
            <v>严杰威</v>
          </cell>
          <cell r="E120" t="str">
            <v>80.20</v>
          </cell>
        </row>
        <row r="121">
          <cell r="D121" t="str">
            <v>林淑珍</v>
          </cell>
          <cell r="E121" t="str">
            <v>77.20</v>
          </cell>
        </row>
        <row r="122">
          <cell r="D122" t="str">
            <v>邱洛希</v>
          </cell>
          <cell r="E122" t="str">
            <v>80.60</v>
          </cell>
        </row>
        <row r="123">
          <cell r="D123" t="str">
            <v>林丹</v>
          </cell>
          <cell r="E123" t="str">
            <v>79.40</v>
          </cell>
        </row>
        <row r="124">
          <cell r="D124" t="str">
            <v>杨鸿菲</v>
          </cell>
          <cell r="E124" t="str">
            <v>76.20</v>
          </cell>
        </row>
        <row r="125">
          <cell r="D125" t="str">
            <v>陈位章</v>
          </cell>
          <cell r="E125" t="str">
            <v>81.40</v>
          </cell>
        </row>
        <row r="126">
          <cell r="D126" t="str">
            <v>张一飞</v>
          </cell>
          <cell r="E126" t="str">
            <v>79.80</v>
          </cell>
        </row>
        <row r="127">
          <cell r="D127" t="str">
            <v>叶恒供</v>
          </cell>
          <cell r="E127" t="str">
            <v>76.60</v>
          </cell>
        </row>
        <row r="128">
          <cell r="D128" t="str">
            <v>黄倩</v>
          </cell>
          <cell r="E128" t="str">
            <v>77.20</v>
          </cell>
        </row>
        <row r="129">
          <cell r="D129" t="str">
            <v>张金宁</v>
          </cell>
          <cell r="E129" t="str">
            <v>75.20</v>
          </cell>
        </row>
        <row r="130">
          <cell r="D130" t="str">
            <v>胡韦</v>
          </cell>
          <cell r="E130" t="str">
            <v>77.80</v>
          </cell>
        </row>
        <row r="131">
          <cell r="D131" t="str">
            <v>饶温丽</v>
          </cell>
          <cell r="E131" t="str">
            <v>78.60</v>
          </cell>
        </row>
        <row r="132">
          <cell r="D132" t="str">
            <v>周俏婧</v>
          </cell>
          <cell r="E132" t="str">
            <v>77.20</v>
          </cell>
        </row>
        <row r="133">
          <cell r="D133" t="str">
            <v>陶一璐</v>
          </cell>
          <cell r="E133" t="str">
            <v>79.80</v>
          </cell>
        </row>
        <row r="134">
          <cell r="D134" t="str">
            <v>雷琛</v>
          </cell>
          <cell r="E134" t="str">
            <v>77.00</v>
          </cell>
        </row>
        <row r="135">
          <cell r="D135" t="str">
            <v>钟婷婷</v>
          </cell>
          <cell r="E135" t="str">
            <v>75.40</v>
          </cell>
        </row>
        <row r="136">
          <cell r="D136" t="str">
            <v>雷雨川</v>
          </cell>
          <cell r="E136" t="str">
            <v>78.40</v>
          </cell>
        </row>
        <row r="137">
          <cell r="D137" t="str">
            <v>陶建鹏</v>
          </cell>
          <cell r="E137" t="str">
            <v>78.20</v>
          </cell>
        </row>
        <row r="138">
          <cell r="D138" t="str">
            <v>陈益宁</v>
          </cell>
          <cell r="E138" t="str">
            <v>74.20</v>
          </cell>
        </row>
        <row r="139">
          <cell r="D139" t="str">
            <v>张哲</v>
          </cell>
          <cell r="E139" t="str">
            <v>75.80</v>
          </cell>
        </row>
        <row r="140">
          <cell r="D140" t="str">
            <v>陶晓鹏</v>
          </cell>
          <cell r="E140" t="str">
            <v>72.80</v>
          </cell>
        </row>
        <row r="141">
          <cell r="D141" t="str">
            <v>林锦</v>
          </cell>
          <cell r="E141" t="str">
            <v>73.40</v>
          </cell>
        </row>
        <row r="142">
          <cell r="D142" t="str">
            <v>陈妮</v>
          </cell>
          <cell r="E142" t="str">
            <v>78.20</v>
          </cell>
        </row>
        <row r="143">
          <cell r="D143" t="str">
            <v>王俊聚</v>
          </cell>
          <cell r="E143" t="str">
            <v>77.60</v>
          </cell>
        </row>
        <row r="144">
          <cell r="D144" t="str">
            <v>卓姗姗</v>
          </cell>
          <cell r="E144" t="str">
            <v>72.40</v>
          </cell>
        </row>
        <row r="145">
          <cell r="D145" t="str">
            <v>邱欣晨</v>
          </cell>
          <cell r="E145" t="str">
            <v>76.20</v>
          </cell>
        </row>
        <row r="146">
          <cell r="D146" t="str">
            <v>陶璐瑶</v>
          </cell>
          <cell r="E146" t="str">
            <v>74.60</v>
          </cell>
        </row>
        <row r="147">
          <cell r="D147" t="str">
            <v>钱虔</v>
          </cell>
          <cell r="E147" t="str">
            <v>74.40</v>
          </cell>
        </row>
        <row r="148">
          <cell r="D148" t="str">
            <v>赖雍鹏</v>
          </cell>
          <cell r="E148" t="str">
            <v>78.20</v>
          </cell>
        </row>
        <row r="149">
          <cell r="D149" t="str">
            <v>周恩道</v>
          </cell>
          <cell r="E149" t="str">
            <v>73.20</v>
          </cell>
        </row>
        <row r="150">
          <cell r="D150" t="str">
            <v>沈建恒</v>
          </cell>
          <cell r="E150" t="str">
            <v>72.80</v>
          </cell>
        </row>
        <row r="151">
          <cell r="D151" t="str">
            <v>陈凯</v>
          </cell>
          <cell r="E151" t="str">
            <v>74.40</v>
          </cell>
        </row>
        <row r="152">
          <cell r="D152" t="str">
            <v>洪鑫</v>
          </cell>
          <cell r="E152" t="str">
            <v>71.40</v>
          </cell>
        </row>
        <row r="153">
          <cell r="D153" t="str">
            <v>金琦果</v>
          </cell>
          <cell r="E153" t="str">
            <v>73.20</v>
          </cell>
        </row>
        <row r="154">
          <cell r="D154" t="str">
            <v>朱晓枝</v>
          </cell>
          <cell r="E154" t="str">
            <v>77.40</v>
          </cell>
        </row>
        <row r="155">
          <cell r="D155" t="str">
            <v>林正波</v>
          </cell>
          <cell r="E155" t="str">
            <v>75.60</v>
          </cell>
        </row>
        <row r="156">
          <cell r="D156" t="str">
            <v>周珍珍</v>
          </cell>
          <cell r="E156" t="str">
            <v>73.80</v>
          </cell>
        </row>
        <row r="157">
          <cell r="D157" t="str">
            <v>李学业</v>
          </cell>
          <cell r="E157" t="str">
            <v>74.60</v>
          </cell>
        </row>
        <row r="158">
          <cell r="D158" t="str">
            <v>陈飞飞</v>
          </cell>
          <cell r="E158" t="str">
            <v>70.20</v>
          </cell>
        </row>
        <row r="159">
          <cell r="D159" t="str">
            <v>刘长鑫</v>
          </cell>
          <cell r="E159" t="str">
            <v>75.40</v>
          </cell>
        </row>
        <row r="160">
          <cell r="D160" t="str">
            <v>董雨诺</v>
          </cell>
          <cell r="E160" t="str">
            <v>81.40</v>
          </cell>
        </row>
        <row r="161">
          <cell r="D161" t="str">
            <v>杨环语</v>
          </cell>
          <cell r="E161" t="str">
            <v>69.00</v>
          </cell>
        </row>
        <row r="162">
          <cell r="D162" t="str">
            <v>蔡丝雨</v>
          </cell>
          <cell r="E162" t="str">
            <v>27.60</v>
          </cell>
        </row>
        <row r="163">
          <cell r="D163" t="str">
            <v>孙倩雯</v>
          </cell>
          <cell r="E163" t="str">
            <v>81.20</v>
          </cell>
        </row>
        <row r="164">
          <cell r="D164" t="str">
            <v>郑晓雪</v>
          </cell>
          <cell r="E164" t="str">
            <v>77.20</v>
          </cell>
        </row>
        <row r="165">
          <cell r="D165" t="str">
            <v>高欣欣</v>
          </cell>
          <cell r="E165" t="str">
            <v>77.40</v>
          </cell>
        </row>
        <row r="166">
          <cell r="D166" t="str">
            <v>包淞睿</v>
          </cell>
          <cell r="E166" t="str">
            <v>75.40</v>
          </cell>
        </row>
        <row r="167">
          <cell r="D167" t="str">
            <v>陈燃灵</v>
          </cell>
          <cell r="E167" t="str">
            <v>72.60</v>
          </cell>
        </row>
        <row r="168">
          <cell r="D168" t="str">
            <v>雷晓娥</v>
          </cell>
          <cell r="E168" t="str">
            <v>71.40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3"/>
  <sheetViews>
    <sheetView tabSelected="1" workbookViewId="0">
      <pane ySplit="3" topLeftCell="A4" activePane="bottomLeft" state="frozen"/>
      <selection/>
      <selection pane="bottomLeft" activeCell="P13" sqref="P13"/>
    </sheetView>
  </sheetViews>
  <sheetFormatPr defaultColWidth="8.89166666666667" defaultRowHeight="23" customHeight="1"/>
  <cols>
    <col min="1" max="1" width="18.9083333333333" style="2" customWidth="1"/>
    <col min="2" max="2" width="13.5" style="3" customWidth="1"/>
    <col min="3" max="3" width="5.45833333333333" style="3" customWidth="1"/>
    <col min="4" max="4" width="8.89166666666667" style="3"/>
    <col min="5" max="5" width="11.725" style="3" customWidth="1"/>
    <col min="6" max="6" width="7.63333333333333" style="3" customWidth="1"/>
    <col min="7" max="7" width="10.5" style="3" customWidth="1"/>
    <col min="8" max="8" width="7.63333333333333" style="4" customWidth="1"/>
    <col min="9" max="9" width="7.63333333333333" style="3" customWidth="1"/>
    <col min="10" max="10" width="7.33333333333333" style="3" customWidth="1"/>
    <col min="11" max="11" width="11.1833333333333" style="3" customWidth="1"/>
    <col min="12" max="16384" width="8.89166666666667" style="3"/>
  </cols>
  <sheetData>
    <row r="1" customHeight="1" spans="1:1">
      <c r="A1" s="5" t="s">
        <v>0</v>
      </c>
    </row>
    <row r="2" ht="37" customHeight="1" spans="1:11">
      <c r="A2" s="6" t="s">
        <v>1</v>
      </c>
      <c r="B2" s="7"/>
      <c r="C2" s="7"/>
      <c r="D2" s="7"/>
      <c r="E2" s="7"/>
      <c r="F2" s="7"/>
      <c r="G2" s="7"/>
      <c r="H2" s="8"/>
      <c r="I2" s="7"/>
      <c r="J2" s="7"/>
      <c r="K2" s="7"/>
    </row>
    <row r="3" ht="31" customHeight="1" spans="1:1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  <c r="I3" s="9" t="s">
        <v>10</v>
      </c>
      <c r="J3" s="9" t="s">
        <v>11</v>
      </c>
      <c r="K3" s="9" t="s">
        <v>12</v>
      </c>
    </row>
    <row r="4" s="1" customFormat="1" ht="29" customHeight="1" spans="1:11">
      <c r="A4" s="11" t="s">
        <v>13</v>
      </c>
      <c r="B4" s="11" t="s">
        <v>14</v>
      </c>
      <c r="C4" s="11">
        <v>1</v>
      </c>
      <c r="D4" s="11" t="s">
        <v>15</v>
      </c>
      <c r="E4" s="11" t="s">
        <v>16</v>
      </c>
      <c r="F4" s="11">
        <v>131.1</v>
      </c>
      <c r="G4" s="11">
        <f>F4/2</f>
        <v>65.55</v>
      </c>
      <c r="H4" s="14" t="str">
        <f>VLOOKUP(D4,[1]Sheet1!$D$2:$E$168,2,0)</f>
        <v>81.80</v>
      </c>
      <c r="I4" s="11">
        <f t="shared" ref="I4:I36" si="0">G4*0.4+H4*0.6</f>
        <v>75.3</v>
      </c>
      <c r="J4" s="11">
        <v>1</v>
      </c>
      <c r="K4" s="13" t="s">
        <v>17</v>
      </c>
    </row>
    <row r="5" s="1" customFormat="1" customHeight="1" spans="1:11">
      <c r="A5" s="11" t="s">
        <v>13</v>
      </c>
      <c r="B5" s="11" t="s">
        <v>18</v>
      </c>
      <c r="C5" s="11">
        <v>1</v>
      </c>
      <c r="D5" s="11" t="s">
        <v>19</v>
      </c>
      <c r="E5" s="11" t="s">
        <v>20</v>
      </c>
      <c r="F5" s="11">
        <v>137.4</v>
      </c>
      <c r="G5" s="11">
        <f>F5/2</f>
        <v>68.7</v>
      </c>
      <c r="H5" s="14" t="str">
        <f>VLOOKUP(D5,[1]Sheet1!$D$2:$E$168,2,0)</f>
        <v>77.20</v>
      </c>
      <c r="I5" s="11">
        <f t="shared" si="0"/>
        <v>73.8</v>
      </c>
      <c r="J5" s="11">
        <v>1</v>
      </c>
      <c r="K5" s="13" t="s">
        <v>17</v>
      </c>
    </row>
    <row r="6" s="1" customFormat="1" customHeight="1" spans="1:11">
      <c r="A6" s="11" t="s">
        <v>13</v>
      </c>
      <c r="B6" s="11" t="s">
        <v>21</v>
      </c>
      <c r="C6" s="11">
        <v>1</v>
      </c>
      <c r="D6" s="11" t="s">
        <v>22</v>
      </c>
      <c r="E6" s="11" t="s">
        <v>23</v>
      </c>
      <c r="F6" s="11">
        <v>127</v>
      </c>
      <c r="G6" s="11">
        <f>F6/2</f>
        <v>63.5</v>
      </c>
      <c r="H6" s="14" t="str">
        <f>VLOOKUP(D6,[1]Sheet1!$D$2:$E$168,2,0)</f>
        <v>78.60</v>
      </c>
      <c r="I6" s="11">
        <f t="shared" si="0"/>
        <v>72.56</v>
      </c>
      <c r="J6" s="11">
        <v>1</v>
      </c>
      <c r="K6" s="13" t="s">
        <v>17</v>
      </c>
    </row>
    <row r="7" s="1" customFormat="1" customHeight="1" spans="1:11">
      <c r="A7" s="11" t="s">
        <v>24</v>
      </c>
      <c r="B7" s="11" t="s">
        <v>25</v>
      </c>
      <c r="C7" s="11">
        <v>1</v>
      </c>
      <c r="D7" s="11" t="s">
        <v>26</v>
      </c>
      <c r="E7" s="11" t="s">
        <v>27</v>
      </c>
      <c r="F7" s="11">
        <v>73.67</v>
      </c>
      <c r="G7" s="11">
        <f t="shared" ref="G7:G20" si="1">F7</f>
        <v>73.67</v>
      </c>
      <c r="H7" s="14" t="str">
        <f>VLOOKUP(D7,[1]Sheet1!$D$2:$E$168,2,0)</f>
        <v>81.20</v>
      </c>
      <c r="I7" s="11">
        <f t="shared" si="0"/>
        <v>78.188</v>
      </c>
      <c r="J7" s="11">
        <v>1</v>
      </c>
      <c r="K7" s="13" t="s">
        <v>17</v>
      </c>
    </row>
    <row r="8" s="1" customFormat="1" customHeight="1" spans="1:11">
      <c r="A8" s="11" t="s">
        <v>24</v>
      </c>
      <c r="B8" s="11" t="s">
        <v>28</v>
      </c>
      <c r="C8" s="11">
        <v>1</v>
      </c>
      <c r="D8" s="11" t="s">
        <v>29</v>
      </c>
      <c r="E8" s="11" t="s">
        <v>30</v>
      </c>
      <c r="F8" s="11">
        <v>71.48</v>
      </c>
      <c r="G8" s="11">
        <f t="shared" si="1"/>
        <v>71.48</v>
      </c>
      <c r="H8" s="12">
        <f>VLOOKUP(D8,[1]Sheet1!$D$2:$E$168,2,0)</f>
        <v>78.8</v>
      </c>
      <c r="I8" s="11">
        <f t="shared" si="0"/>
        <v>75.872</v>
      </c>
      <c r="J8" s="11">
        <v>1</v>
      </c>
      <c r="K8" s="13" t="s">
        <v>17</v>
      </c>
    </row>
    <row r="9" s="1" customFormat="1" customHeight="1" spans="1:11">
      <c r="A9" s="11" t="s">
        <v>24</v>
      </c>
      <c r="B9" s="11" t="s">
        <v>31</v>
      </c>
      <c r="C9" s="11">
        <v>1</v>
      </c>
      <c r="D9" s="11" t="s">
        <v>32</v>
      </c>
      <c r="E9" s="11" t="s">
        <v>33</v>
      </c>
      <c r="F9" s="11">
        <v>58.65</v>
      </c>
      <c r="G9" s="11">
        <f t="shared" si="1"/>
        <v>58.65</v>
      </c>
      <c r="H9" s="12">
        <f>VLOOKUP(D9,[1]Sheet1!$D$2:$E$168,2,0)</f>
        <v>62</v>
      </c>
      <c r="I9" s="11">
        <f t="shared" si="0"/>
        <v>60.66</v>
      </c>
      <c r="J9" s="11">
        <v>1</v>
      </c>
      <c r="K9" s="13" t="s">
        <v>17</v>
      </c>
    </row>
    <row r="10" s="1" customFormat="1" customHeight="1" spans="1:11">
      <c r="A10" s="11" t="s">
        <v>24</v>
      </c>
      <c r="B10" s="11" t="s">
        <v>34</v>
      </c>
      <c r="C10" s="11">
        <v>1</v>
      </c>
      <c r="D10" s="11" t="s">
        <v>35</v>
      </c>
      <c r="E10" s="11" t="s">
        <v>36</v>
      </c>
      <c r="F10" s="11">
        <v>69.9</v>
      </c>
      <c r="G10" s="11">
        <f t="shared" si="1"/>
        <v>69.9</v>
      </c>
      <c r="H10" s="12" t="str">
        <f>VLOOKUP(D10,[1]Sheet1!$D$2:$E$168,2,0)</f>
        <v>76.20</v>
      </c>
      <c r="I10" s="11">
        <f t="shared" si="0"/>
        <v>73.68</v>
      </c>
      <c r="J10" s="11">
        <v>1</v>
      </c>
      <c r="K10" s="13" t="s">
        <v>17</v>
      </c>
    </row>
    <row r="11" s="1" customFormat="1" customHeight="1" spans="1:11">
      <c r="A11" s="11" t="s">
        <v>24</v>
      </c>
      <c r="B11" s="11" t="s">
        <v>37</v>
      </c>
      <c r="C11" s="11">
        <v>6</v>
      </c>
      <c r="D11" s="11" t="s">
        <v>38</v>
      </c>
      <c r="E11" s="11" t="s">
        <v>39</v>
      </c>
      <c r="F11" s="11">
        <v>74.2</v>
      </c>
      <c r="G11" s="11">
        <f t="shared" si="1"/>
        <v>74.2</v>
      </c>
      <c r="H11" s="14" t="str">
        <f>VLOOKUP(D11,[1]Sheet1!$D$2:$E$168,2,0)</f>
        <v>79.00</v>
      </c>
      <c r="I11" s="11">
        <f t="shared" si="0"/>
        <v>77.08</v>
      </c>
      <c r="J11" s="11">
        <v>1</v>
      </c>
      <c r="K11" s="13" t="s">
        <v>17</v>
      </c>
    </row>
    <row r="12" s="1" customFormat="1" customHeight="1" spans="1:11">
      <c r="A12" s="11" t="s">
        <v>24</v>
      </c>
      <c r="B12" s="11" t="s">
        <v>37</v>
      </c>
      <c r="C12" s="11">
        <v>6</v>
      </c>
      <c r="D12" s="11" t="s">
        <v>40</v>
      </c>
      <c r="E12" s="11" t="s">
        <v>41</v>
      </c>
      <c r="F12" s="11">
        <v>70.38</v>
      </c>
      <c r="G12" s="11">
        <f t="shared" si="1"/>
        <v>70.38</v>
      </c>
      <c r="H12" s="12" t="str">
        <f>VLOOKUP(D12,[1]Sheet1!$D$2:$E$168,2,0)</f>
        <v>80.00</v>
      </c>
      <c r="I12" s="11">
        <f t="shared" si="0"/>
        <v>76.152</v>
      </c>
      <c r="J12" s="11">
        <v>2</v>
      </c>
      <c r="K12" s="13" t="s">
        <v>17</v>
      </c>
    </row>
    <row r="13" s="1" customFormat="1" customHeight="1" spans="1:11">
      <c r="A13" s="11" t="s">
        <v>24</v>
      </c>
      <c r="B13" s="11" t="s">
        <v>37</v>
      </c>
      <c r="C13" s="11">
        <v>6</v>
      </c>
      <c r="D13" s="11" t="s">
        <v>42</v>
      </c>
      <c r="E13" s="11" t="s">
        <v>43</v>
      </c>
      <c r="F13" s="11">
        <v>72.68</v>
      </c>
      <c r="G13" s="11">
        <f t="shared" si="1"/>
        <v>72.68</v>
      </c>
      <c r="H13" s="14" t="str">
        <f>VLOOKUP(D13,[1]Sheet1!$D$2:$E$168,2,0)</f>
        <v>74.00</v>
      </c>
      <c r="I13" s="11">
        <f t="shared" si="0"/>
        <v>73.472</v>
      </c>
      <c r="J13" s="11">
        <v>3</v>
      </c>
      <c r="K13" s="13" t="s">
        <v>17</v>
      </c>
    </row>
    <row r="14" s="1" customFormat="1" customHeight="1" spans="1:11">
      <c r="A14" s="11" t="s">
        <v>24</v>
      </c>
      <c r="B14" s="11" t="s">
        <v>37</v>
      </c>
      <c r="C14" s="11">
        <v>6</v>
      </c>
      <c r="D14" s="11" t="s">
        <v>44</v>
      </c>
      <c r="E14" s="11" t="s">
        <v>45</v>
      </c>
      <c r="F14" s="11">
        <v>70.92</v>
      </c>
      <c r="G14" s="11">
        <f t="shared" si="1"/>
        <v>70.92</v>
      </c>
      <c r="H14" s="14" t="str">
        <f>VLOOKUP(D14,[1]Sheet1!$D$2:$E$168,2,0)</f>
        <v>74.80</v>
      </c>
      <c r="I14" s="11">
        <f t="shared" si="0"/>
        <v>73.248</v>
      </c>
      <c r="J14" s="11">
        <v>4</v>
      </c>
      <c r="K14" s="13" t="s">
        <v>17</v>
      </c>
    </row>
    <row r="15" s="1" customFormat="1" customHeight="1" spans="1:11">
      <c r="A15" s="11" t="s">
        <v>24</v>
      </c>
      <c r="B15" s="11" t="s">
        <v>37</v>
      </c>
      <c r="C15" s="11">
        <v>6</v>
      </c>
      <c r="D15" s="11" t="s">
        <v>46</v>
      </c>
      <c r="E15" s="11" t="s">
        <v>47</v>
      </c>
      <c r="F15" s="11">
        <v>69.38</v>
      </c>
      <c r="G15" s="11">
        <f t="shared" si="1"/>
        <v>69.38</v>
      </c>
      <c r="H15" s="12" t="str">
        <f>VLOOKUP(D15,[1]Sheet1!$D$2:$E$168,2,0)</f>
        <v>75.60</v>
      </c>
      <c r="I15" s="11">
        <f t="shared" si="0"/>
        <v>73.112</v>
      </c>
      <c r="J15" s="11">
        <v>5</v>
      </c>
      <c r="K15" s="13" t="s">
        <v>17</v>
      </c>
    </row>
    <row r="16" s="1" customFormat="1" customHeight="1" spans="1:11">
      <c r="A16" s="11" t="s">
        <v>24</v>
      </c>
      <c r="B16" s="11" t="s">
        <v>37</v>
      </c>
      <c r="C16" s="11">
        <v>6</v>
      </c>
      <c r="D16" s="11" t="s">
        <v>48</v>
      </c>
      <c r="E16" s="11" t="s">
        <v>49</v>
      </c>
      <c r="F16" s="11">
        <v>70.22</v>
      </c>
      <c r="G16" s="11">
        <f t="shared" si="1"/>
        <v>70.22</v>
      </c>
      <c r="H16" s="14" t="str">
        <f>VLOOKUP(D16,[1]Sheet1!$D$2:$E$168,2,0)</f>
        <v>74.40</v>
      </c>
      <c r="I16" s="11">
        <f t="shared" si="0"/>
        <v>72.728</v>
      </c>
      <c r="J16" s="11">
        <v>6</v>
      </c>
      <c r="K16" s="13" t="s">
        <v>17</v>
      </c>
    </row>
    <row r="17" s="1" customFormat="1" customHeight="1" spans="1:11">
      <c r="A17" s="11" t="s">
        <v>24</v>
      </c>
      <c r="B17" s="11" t="s">
        <v>50</v>
      </c>
      <c r="C17" s="11">
        <v>3</v>
      </c>
      <c r="D17" s="11" t="s">
        <v>51</v>
      </c>
      <c r="E17" s="11" t="s">
        <v>52</v>
      </c>
      <c r="F17" s="11">
        <v>76.32</v>
      </c>
      <c r="G17" s="11">
        <f t="shared" si="1"/>
        <v>76.32</v>
      </c>
      <c r="H17" s="14" t="str">
        <f>VLOOKUP(D17,[1]Sheet1!$D$2:$E$168,2,0)</f>
        <v>76.40</v>
      </c>
      <c r="I17" s="11">
        <f t="shared" si="0"/>
        <v>76.368</v>
      </c>
      <c r="J17" s="11">
        <v>1</v>
      </c>
      <c r="K17" s="13" t="s">
        <v>17</v>
      </c>
    </row>
    <row r="18" s="1" customFormat="1" customHeight="1" spans="1:11">
      <c r="A18" s="11" t="s">
        <v>24</v>
      </c>
      <c r="B18" s="11" t="s">
        <v>50</v>
      </c>
      <c r="C18" s="11">
        <v>3</v>
      </c>
      <c r="D18" s="11" t="s">
        <v>53</v>
      </c>
      <c r="E18" s="11" t="s">
        <v>54</v>
      </c>
      <c r="F18" s="11">
        <v>72.28</v>
      </c>
      <c r="G18" s="11">
        <f t="shared" si="1"/>
        <v>72.28</v>
      </c>
      <c r="H18" s="14" t="str">
        <f>VLOOKUP(D18,[1]Sheet1!$D$2:$E$168,2,0)</f>
        <v>76.80</v>
      </c>
      <c r="I18" s="11">
        <f t="shared" si="0"/>
        <v>74.992</v>
      </c>
      <c r="J18" s="11">
        <v>2</v>
      </c>
      <c r="K18" s="13" t="s">
        <v>17</v>
      </c>
    </row>
    <row r="19" s="1" customFormat="1" customHeight="1" spans="1:11">
      <c r="A19" s="11" t="s">
        <v>24</v>
      </c>
      <c r="B19" s="11" t="s">
        <v>50</v>
      </c>
      <c r="C19" s="11">
        <v>3</v>
      </c>
      <c r="D19" s="11" t="s">
        <v>55</v>
      </c>
      <c r="E19" s="11" t="s">
        <v>56</v>
      </c>
      <c r="F19" s="11">
        <v>73.28</v>
      </c>
      <c r="G19" s="11">
        <f t="shared" si="1"/>
        <v>73.28</v>
      </c>
      <c r="H19" s="12" t="str">
        <f>VLOOKUP(D19,[1]Sheet1!$D$2:$E$168,2,0)</f>
        <v>74.60</v>
      </c>
      <c r="I19" s="11">
        <f t="shared" si="0"/>
        <v>74.072</v>
      </c>
      <c r="J19" s="11">
        <v>3</v>
      </c>
      <c r="K19" s="13" t="s">
        <v>17</v>
      </c>
    </row>
    <row r="20" s="1" customFormat="1" customHeight="1" spans="1:11">
      <c r="A20" s="11" t="s">
        <v>24</v>
      </c>
      <c r="B20" s="11" t="s">
        <v>57</v>
      </c>
      <c r="C20" s="11">
        <v>1</v>
      </c>
      <c r="D20" s="11" t="s">
        <v>58</v>
      </c>
      <c r="E20" s="11" t="s">
        <v>59</v>
      </c>
      <c r="F20" s="11">
        <v>72.52</v>
      </c>
      <c r="G20" s="11">
        <f t="shared" si="1"/>
        <v>72.52</v>
      </c>
      <c r="H20" s="14" t="str">
        <f>VLOOKUP(D20,[1]Sheet1!$D$2:$E$168,2,0)</f>
        <v>77.60</v>
      </c>
      <c r="I20" s="11">
        <f t="shared" si="0"/>
        <v>75.568</v>
      </c>
      <c r="J20" s="11">
        <v>1</v>
      </c>
      <c r="K20" s="13" t="s">
        <v>17</v>
      </c>
    </row>
    <row r="21" s="1" customFormat="1" customHeight="1" spans="1:11">
      <c r="A21" s="11" t="s">
        <v>60</v>
      </c>
      <c r="B21" s="11" t="s">
        <v>61</v>
      </c>
      <c r="C21" s="11">
        <v>1</v>
      </c>
      <c r="D21" s="11" t="s">
        <v>62</v>
      </c>
      <c r="E21" s="11" t="s">
        <v>63</v>
      </c>
      <c r="F21" s="11">
        <v>139.67</v>
      </c>
      <c r="G21" s="11">
        <f t="shared" ref="G21:G36" si="2">F21/2</f>
        <v>69.835</v>
      </c>
      <c r="H21" s="14" t="str">
        <f>VLOOKUP(D21,[1]Sheet1!$D$2:$E$168,2,0)</f>
        <v>79.80</v>
      </c>
      <c r="I21" s="11">
        <f t="shared" si="0"/>
        <v>75.814</v>
      </c>
      <c r="J21" s="11">
        <v>1</v>
      </c>
      <c r="K21" s="13" t="s">
        <v>17</v>
      </c>
    </row>
    <row r="22" s="1" customFormat="1" customHeight="1" spans="1:11">
      <c r="A22" s="11" t="s">
        <v>60</v>
      </c>
      <c r="B22" s="11" t="s">
        <v>64</v>
      </c>
      <c r="C22" s="11">
        <v>3</v>
      </c>
      <c r="D22" s="11" t="s">
        <v>65</v>
      </c>
      <c r="E22" s="11" t="s">
        <v>66</v>
      </c>
      <c r="F22" s="11">
        <v>140.33</v>
      </c>
      <c r="G22" s="11">
        <f t="shared" si="2"/>
        <v>70.165</v>
      </c>
      <c r="H22" s="14" t="str">
        <f>VLOOKUP(D22,[1]Sheet1!$D$2:$E$168,2,0)</f>
        <v>78.40</v>
      </c>
      <c r="I22" s="11">
        <f t="shared" si="0"/>
        <v>75.106</v>
      </c>
      <c r="J22" s="11">
        <v>1</v>
      </c>
      <c r="K22" s="13" t="s">
        <v>17</v>
      </c>
    </row>
    <row r="23" s="1" customFormat="1" customHeight="1" spans="1:11">
      <c r="A23" s="11" t="s">
        <v>60</v>
      </c>
      <c r="B23" s="11" t="s">
        <v>64</v>
      </c>
      <c r="C23" s="11">
        <v>3</v>
      </c>
      <c r="D23" s="11" t="s">
        <v>67</v>
      </c>
      <c r="E23" s="11" t="s">
        <v>68</v>
      </c>
      <c r="F23" s="11">
        <v>130</v>
      </c>
      <c r="G23" s="11">
        <f t="shared" si="2"/>
        <v>65</v>
      </c>
      <c r="H23" s="14" t="str">
        <f>VLOOKUP(D23,[1]Sheet1!$D$2:$E$168,2,0)</f>
        <v>78.20</v>
      </c>
      <c r="I23" s="11">
        <f t="shared" si="0"/>
        <v>72.92</v>
      </c>
      <c r="J23" s="11">
        <v>2</v>
      </c>
      <c r="K23" s="13" t="s">
        <v>17</v>
      </c>
    </row>
    <row r="24" s="1" customFormat="1" customHeight="1" spans="1:11">
      <c r="A24" s="11" t="s">
        <v>60</v>
      </c>
      <c r="B24" s="11" t="s">
        <v>64</v>
      </c>
      <c r="C24" s="11">
        <v>3</v>
      </c>
      <c r="D24" s="11" t="s">
        <v>69</v>
      </c>
      <c r="E24" s="11" t="s">
        <v>70</v>
      </c>
      <c r="F24" s="11">
        <v>129.67</v>
      </c>
      <c r="G24" s="11">
        <f t="shared" si="2"/>
        <v>64.835</v>
      </c>
      <c r="H24" s="14" t="str">
        <f>VLOOKUP(D24,[1]Sheet1!$D$2:$E$168,2,0)</f>
        <v>74.20</v>
      </c>
      <c r="I24" s="11">
        <f t="shared" si="0"/>
        <v>70.454</v>
      </c>
      <c r="J24" s="11">
        <v>3</v>
      </c>
      <c r="K24" s="13" t="s">
        <v>17</v>
      </c>
    </row>
    <row r="25" s="1" customFormat="1" customHeight="1" spans="1:11">
      <c r="A25" s="11" t="s">
        <v>60</v>
      </c>
      <c r="B25" s="11" t="s">
        <v>71</v>
      </c>
      <c r="C25" s="11">
        <v>3</v>
      </c>
      <c r="D25" s="11" t="s">
        <v>72</v>
      </c>
      <c r="E25" s="11" t="s">
        <v>73</v>
      </c>
      <c r="F25" s="11">
        <v>132.33</v>
      </c>
      <c r="G25" s="11">
        <f t="shared" si="2"/>
        <v>66.165</v>
      </c>
      <c r="H25" s="14" t="str">
        <f>VLOOKUP(D25,[1]Sheet1!$D$2:$E$168,2,0)</f>
        <v>78.20</v>
      </c>
      <c r="I25" s="11">
        <f t="shared" si="0"/>
        <v>73.386</v>
      </c>
      <c r="J25" s="11">
        <v>1</v>
      </c>
      <c r="K25" s="13" t="s">
        <v>17</v>
      </c>
    </row>
    <row r="26" s="1" customFormat="1" customHeight="1" spans="1:11">
      <c r="A26" s="11" t="s">
        <v>60</v>
      </c>
      <c r="B26" s="11" t="s">
        <v>71</v>
      </c>
      <c r="C26" s="11">
        <v>3</v>
      </c>
      <c r="D26" s="11" t="s">
        <v>74</v>
      </c>
      <c r="E26" s="11" t="s">
        <v>75</v>
      </c>
      <c r="F26" s="11">
        <v>131.5</v>
      </c>
      <c r="G26" s="11">
        <f t="shared" si="2"/>
        <v>65.75</v>
      </c>
      <c r="H26" s="14" t="str">
        <f>VLOOKUP(D26,[1]Sheet1!$D$2:$E$168,2,0)</f>
        <v>77.60</v>
      </c>
      <c r="I26" s="11">
        <f t="shared" si="0"/>
        <v>72.86</v>
      </c>
      <c r="J26" s="11">
        <v>2</v>
      </c>
      <c r="K26" s="13" t="s">
        <v>17</v>
      </c>
    </row>
    <row r="27" s="1" customFormat="1" customHeight="1" spans="1:11">
      <c r="A27" s="11" t="s">
        <v>60</v>
      </c>
      <c r="B27" s="11" t="s">
        <v>71</v>
      </c>
      <c r="C27" s="11">
        <v>3</v>
      </c>
      <c r="D27" s="11" t="s">
        <v>76</v>
      </c>
      <c r="E27" s="11" t="s">
        <v>77</v>
      </c>
      <c r="F27" s="11">
        <v>143.5</v>
      </c>
      <c r="G27" s="11">
        <f t="shared" si="2"/>
        <v>71.75</v>
      </c>
      <c r="H27" s="12" t="str">
        <f>VLOOKUP(D27,[1]Sheet1!$D$2:$E$168,2,0)</f>
        <v>72.40</v>
      </c>
      <c r="I27" s="11">
        <f t="shared" si="0"/>
        <v>72.14</v>
      </c>
      <c r="J27" s="11">
        <v>3</v>
      </c>
      <c r="K27" s="13" t="s">
        <v>17</v>
      </c>
    </row>
    <row r="28" s="1" customFormat="1" customHeight="1" spans="1:11">
      <c r="A28" s="11" t="s">
        <v>60</v>
      </c>
      <c r="B28" s="11" t="s">
        <v>78</v>
      </c>
      <c r="C28" s="11">
        <v>2</v>
      </c>
      <c r="D28" s="11" t="s">
        <v>79</v>
      </c>
      <c r="E28" s="11" t="s">
        <v>80</v>
      </c>
      <c r="F28" s="11">
        <v>126.17</v>
      </c>
      <c r="G28" s="11">
        <f t="shared" si="2"/>
        <v>63.085</v>
      </c>
      <c r="H28" s="14" t="str">
        <f>VLOOKUP(D28,[1]Sheet1!$D$2:$E$168,2,0)</f>
        <v>78.20</v>
      </c>
      <c r="I28" s="11">
        <f t="shared" si="0"/>
        <v>72.154</v>
      </c>
      <c r="J28" s="11">
        <v>1</v>
      </c>
      <c r="K28" s="13" t="s">
        <v>17</v>
      </c>
    </row>
    <row r="29" s="1" customFormat="1" customHeight="1" spans="1:11">
      <c r="A29" s="11" t="s">
        <v>60</v>
      </c>
      <c r="B29" s="11" t="s">
        <v>78</v>
      </c>
      <c r="C29" s="11">
        <v>2</v>
      </c>
      <c r="D29" s="11" t="s">
        <v>81</v>
      </c>
      <c r="E29" s="11" t="s">
        <v>82</v>
      </c>
      <c r="F29" s="11">
        <v>125.83</v>
      </c>
      <c r="G29" s="11">
        <f t="shared" si="2"/>
        <v>62.915</v>
      </c>
      <c r="H29" s="14" t="str">
        <f>VLOOKUP(D29,[1]Sheet1!$D$2:$E$168,2,0)</f>
        <v>73.20</v>
      </c>
      <c r="I29" s="11">
        <f t="shared" si="0"/>
        <v>69.086</v>
      </c>
      <c r="J29" s="11">
        <v>2</v>
      </c>
      <c r="K29" s="13" t="s">
        <v>17</v>
      </c>
    </row>
    <row r="30" s="1" customFormat="1" customHeight="1" spans="1:11">
      <c r="A30" s="11" t="s">
        <v>60</v>
      </c>
      <c r="B30" s="11" t="s">
        <v>83</v>
      </c>
      <c r="C30" s="11">
        <v>2</v>
      </c>
      <c r="D30" s="11" t="s">
        <v>84</v>
      </c>
      <c r="E30" s="11" t="s">
        <v>85</v>
      </c>
      <c r="F30" s="11">
        <v>137.5</v>
      </c>
      <c r="G30" s="11">
        <f t="shared" si="2"/>
        <v>68.75</v>
      </c>
      <c r="H30" s="12" t="str">
        <f>VLOOKUP(D30,[1]Sheet1!$D$2:$E$168,2,0)</f>
        <v>84.20</v>
      </c>
      <c r="I30" s="11">
        <f t="shared" si="0"/>
        <v>78.02</v>
      </c>
      <c r="J30" s="11">
        <v>1</v>
      </c>
      <c r="K30" s="13" t="s">
        <v>17</v>
      </c>
    </row>
    <row r="31" s="1" customFormat="1" customHeight="1" spans="1:11">
      <c r="A31" s="11" t="s">
        <v>60</v>
      </c>
      <c r="B31" s="11" t="s">
        <v>83</v>
      </c>
      <c r="C31" s="11">
        <v>2</v>
      </c>
      <c r="D31" s="11" t="s">
        <v>86</v>
      </c>
      <c r="E31" s="11" t="s">
        <v>87</v>
      </c>
      <c r="F31" s="11">
        <v>144.67</v>
      </c>
      <c r="G31" s="11">
        <f t="shared" si="2"/>
        <v>72.335</v>
      </c>
      <c r="H31" s="14" t="str">
        <f>VLOOKUP(D31,[1]Sheet1!$D$2:$E$168,2,0)</f>
        <v>81.00</v>
      </c>
      <c r="I31" s="11">
        <f t="shared" si="0"/>
        <v>77.534</v>
      </c>
      <c r="J31" s="11">
        <v>2</v>
      </c>
      <c r="K31" s="13" t="s">
        <v>17</v>
      </c>
    </row>
    <row r="32" s="1" customFormat="1" customHeight="1" spans="1:11">
      <c r="A32" s="11" t="s">
        <v>60</v>
      </c>
      <c r="B32" s="11" t="s">
        <v>88</v>
      </c>
      <c r="C32" s="11">
        <v>5</v>
      </c>
      <c r="D32" s="11" t="s">
        <v>89</v>
      </c>
      <c r="E32" s="11" t="s">
        <v>90</v>
      </c>
      <c r="F32" s="11">
        <v>142</v>
      </c>
      <c r="G32" s="11">
        <f t="shared" si="2"/>
        <v>71</v>
      </c>
      <c r="H32" s="14" t="str">
        <f>VLOOKUP(D32,[1]Sheet1!$D$2:$E$168,2,0)</f>
        <v>86.20</v>
      </c>
      <c r="I32" s="11">
        <f t="shared" si="0"/>
        <v>80.12</v>
      </c>
      <c r="J32" s="11">
        <v>1</v>
      </c>
      <c r="K32" s="13" t="s">
        <v>17</v>
      </c>
    </row>
    <row r="33" s="1" customFormat="1" customHeight="1" spans="1:11">
      <c r="A33" s="11" t="s">
        <v>60</v>
      </c>
      <c r="B33" s="11" t="s">
        <v>88</v>
      </c>
      <c r="C33" s="11">
        <v>5</v>
      </c>
      <c r="D33" s="11" t="s">
        <v>91</v>
      </c>
      <c r="E33" s="11" t="s">
        <v>92</v>
      </c>
      <c r="F33" s="11">
        <v>125.83</v>
      </c>
      <c r="G33" s="11">
        <f t="shared" si="2"/>
        <v>62.915</v>
      </c>
      <c r="H33" s="12" t="str">
        <f>VLOOKUP(D33,[1]Sheet1!$D$2:$E$168,2,0)</f>
        <v>83.60</v>
      </c>
      <c r="I33" s="11">
        <f t="shared" si="0"/>
        <v>75.326</v>
      </c>
      <c r="J33" s="11">
        <v>2</v>
      </c>
      <c r="K33" s="13" t="s">
        <v>17</v>
      </c>
    </row>
    <row r="34" s="1" customFormat="1" customHeight="1" spans="1:11">
      <c r="A34" s="11" t="s">
        <v>60</v>
      </c>
      <c r="B34" s="11" t="s">
        <v>88</v>
      </c>
      <c r="C34" s="11">
        <v>5</v>
      </c>
      <c r="D34" s="11" t="s">
        <v>93</v>
      </c>
      <c r="E34" s="11" t="s">
        <v>94</v>
      </c>
      <c r="F34" s="11">
        <v>137.17</v>
      </c>
      <c r="G34" s="11">
        <f t="shared" si="2"/>
        <v>68.585</v>
      </c>
      <c r="H34" s="14" t="str">
        <f>VLOOKUP(D34,[1]Sheet1!$D$2:$E$168,2,0)</f>
        <v>79.20</v>
      </c>
      <c r="I34" s="11">
        <f t="shared" si="0"/>
        <v>74.954</v>
      </c>
      <c r="J34" s="11">
        <v>3</v>
      </c>
      <c r="K34" s="13" t="s">
        <v>17</v>
      </c>
    </row>
    <row r="35" s="1" customFormat="1" customHeight="1" spans="1:11">
      <c r="A35" s="11" t="s">
        <v>60</v>
      </c>
      <c r="B35" s="11" t="s">
        <v>88</v>
      </c>
      <c r="C35" s="11">
        <v>5</v>
      </c>
      <c r="D35" s="11" t="s">
        <v>95</v>
      </c>
      <c r="E35" s="11" t="s">
        <v>96</v>
      </c>
      <c r="F35" s="11">
        <v>136.67</v>
      </c>
      <c r="G35" s="11">
        <f t="shared" si="2"/>
        <v>68.335</v>
      </c>
      <c r="H35" s="14" t="str">
        <f>VLOOKUP(D35,[1]Sheet1!$D$2:$E$168,2,0)</f>
        <v>79.00</v>
      </c>
      <c r="I35" s="11">
        <f t="shared" si="0"/>
        <v>74.734</v>
      </c>
      <c r="J35" s="11">
        <v>4</v>
      </c>
      <c r="K35" s="13" t="s">
        <v>17</v>
      </c>
    </row>
    <row r="36" s="1" customFormat="1" customHeight="1" spans="1:11">
      <c r="A36" s="11" t="s">
        <v>60</v>
      </c>
      <c r="B36" s="11" t="s">
        <v>88</v>
      </c>
      <c r="C36" s="11">
        <v>5</v>
      </c>
      <c r="D36" s="11" t="s">
        <v>97</v>
      </c>
      <c r="E36" s="11" t="s">
        <v>98</v>
      </c>
      <c r="F36" s="11">
        <v>131.83</v>
      </c>
      <c r="G36" s="11">
        <f t="shared" si="2"/>
        <v>65.915</v>
      </c>
      <c r="H36" s="14" t="str">
        <f>VLOOKUP(D36,[1]Sheet1!$D$2:$E$168,2,0)</f>
        <v>78.40</v>
      </c>
      <c r="I36" s="11">
        <f t="shared" si="0"/>
        <v>73.406</v>
      </c>
      <c r="J36" s="11">
        <v>5</v>
      </c>
      <c r="K36" s="13" t="s">
        <v>17</v>
      </c>
    </row>
    <row r="37" s="1" customFormat="1" customHeight="1" spans="1:11">
      <c r="A37" s="11" t="s">
        <v>60</v>
      </c>
      <c r="B37" s="11" t="s">
        <v>99</v>
      </c>
      <c r="C37" s="11">
        <v>1</v>
      </c>
      <c r="D37" s="11" t="s">
        <v>100</v>
      </c>
      <c r="E37" s="11" t="s">
        <v>101</v>
      </c>
      <c r="F37" s="11">
        <v>138</v>
      </c>
      <c r="G37" s="11">
        <f t="shared" ref="G37:G73" si="3">F37/2</f>
        <v>69</v>
      </c>
      <c r="H37" s="14" t="str">
        <f>VLOOKUP(D37,[1]Sheet1!$D$2:$E$168,2,0)</f>
        <v>79.00</v>
      </c>
      <c r="I37" s="11">
        <f t="shared" ref="I37:I58" si="4">G37*0.4+H37*0.6</f>
        <v>75</v>
      </c>
      <c r="J37" s="11">
        <v>1</v>
      </c>
      <c r="K37" s="13" t="s">
        <v>17</v>
      </c>
    </row>
    <row r="38" s="1" customFormat="1" customHeight="1" spans="1:11">
      <c r="A38" s="11" t="s">
        <v>60</v>
      </c>
      <c r="B38" s="11" t="s">
        <v>102</v>
      </c>
      <c r="C38" s="11">
        <v>1</v>
      </c>
      <c r="D38" s="11" t="s">
        <v>103</v>
      </c>
      <c r="E38" s="15" t="s">
        <v>104</v>
      </c>
      <c r="F38" s="12">
        <v>134.83</v>
      </c>
      <c r="G38" s="11">
        <f t="shared" si="3"/>
        <v>67.415</v>
      </c>
      <c r="H38" s="14" t="str">
        <f>VLOOKUP(D38,[1]Sheet1!$D$2:$E$168,2,0)</f>
        <v>78.40</v>
      </c>
      <c r="I38" s="11">
        <f t="shared" si="4"/>
        <v>74.006</v>
      </c>
      <c r="J38" s="11">
        <v>1</v>
      </c>
      <c r="K38" s="13" t="s">
        <v>17</v>
      </c>
    </row>
    <row r="39" s="1" customFormat="1" customHeight="1" spans="1:11">
      <c r="A39" s="11" t="s">
        <v>60</v>
      </c>
      <c r="B39" s="11" t="s">
        <v>105</v>
      </c>
      <c r="C39" s="11">
        <v>2</v>
      </c>
      <c r="D39" s="11" t="s">
        <v>106</v>
      </c>
      <c r="E39" s="11" t="s">
        <v>107</v>
      </c>
      <c r="F39" s="11">
        <v>146.11</v>
      </c>
      <c r="G39" s="11">
        <f t="shared" si="3"/>
        <v>73.055</v>
      </c>
      <c r="H39" s="14" t="str">
        <f>VLOOKUP(D39,[1]Sheet1!$D$2:$E$168,2,0)</f>
        <v>73.20</v>
      </c>
      <c r="I39" s="11">
        <f t="shared" si="4"/>
        <v>73.142</v>
      </c>
      <c r="J39" s="11">
        <v>1</v>
      </c>
      <c r="K39" s="13" t="s">
        <v>17</v>
      </c>
    </row>
    <row r="40" s="1" customFormat="1" customHeight="1" spans="1:11">
      <c r="A40" s="11" t="s">
        <v>60</v>
      </c>
      <c r="B40" s="11" t="s">
        <v>105</v>
      </c>
      <c r="C40" s="11">
        <v>2</v>
      </c>
      <c r="D40" s="11" t="s">
        <v>108</v>
      </c>
      <c r="E40" s="11" t="s">
        <v>109</v>
      </c>
      <c r="F40" s="11">
        <v>129</v>
      </c>
      <c r="G40" s="11">
        <f t="shared" si="3"/>
        <v>64.5</v>
      </c>
      <c r="H40" s="14" t="str">
        <f>VLOOKUP(D40,[1]Sheet1!$D$2:$E$168,2,0)</f>
        <v>77.40</v>
      </c>
      <c r="I40" s="11">
        <f t="shared" si="4"/>
        <v>72.24</v>
      </c>
      <c r="J40" s="11">
        <v>2</v>
      </c>
      <c r="K40" s="13" t="s">
        <v>17</v>
      </c>
    </row>
    <row r="41" s="1" customFormat="1" customHeight="1" spans="1:11">
      <c r="A41" s="11" t="s">
        <v>110</v>
      </c>
      <c r="B41" s="11" t="s">
        <v>111</v>
      </c>
      <c r="C41" s="11">
        <v>1</v>
      </c>
      <c r="D41" s="11" t="s">
        <v>112</v>
      </c>
      <c r="E41" s="15" t="s">
        <v>113</v>
      </c>
      <c r="F41" s="11">
        <v>143.5</v>
      </c>
      <c r="G41" s="11">
        <f t="shared" si="3"/>
        <v>71.75</v>
      </c>
      <c r="H41" s="14" t="str">
        <f>VLOOKUP(D41,[1]Sheet1!$D$2:$E$168,2,0)</f>
        <v>81.00</v>
      </c>
      <c r="I41" s="11">
        <f t="shared" si="4"/>
        <v>77.3</v>
      </c>
      <c r="J41" s="11">
        <v>1</v>
      </c>
      <c r="K41" s="13" t="s">
        <v>17</v>
      </c>
    </row>
    <row r="42" s="1" customFormat="1" customHeight="1" spans="1:11">
      <c r="A42" s="11" t="s">
        <v>114</v>
      </c>
      <c r="B42" s="11" t="s">
        <v>111</v>
      </c>
      <c r="C42" s="11">
        <v>1</v>
      </c>
      <c r="D42" s="11" t="s">
        <v>115</v>
      </c>
      <c r="E42" s="11" t="s">
        <v>116</v>
      </c>
      <c r="F42" s="11">
        <v>147</v>
      </c>
      <c r="G42" s="11">
        <f t="shared" si="3"/>
        <v>73.5</v>
      </c>
      <c r="H42" s="14" t="str">
        <f>VLOOKUP(D42,[1]Sheet1!$D$2:$E$168,2,0)</f>
        <v>81.40</v>
      </c>
      <c r="I42" s="11">
        <f t="shared" si="4"/>
        <v>78.24</v>
      </c>
      <c r="J42" s="11">
        <v>1</v>
      </c>
      <c r="K42" s="13" t="s">
        <v>17</v>
      </c>
    </row>
    <row r="43" s="1" customFormat="1" customHeight="1" spans="1:11">
      <c r="A43" s="11" t="s">
        <v>117</v>
      </c>
      <c r="B43" s="11" t="s">
        <v>111</v>
      </c>
      <c r="C43" s="11">
        <v>2</v>
      </c>
      <c r="D43" s="11" t="s">
        <v>118</v>
      </c>
      <c r="E43" s="11" t="s">
        <v>119</v>
      </c>
      <c r="F43" s="11">
        <v>132.6</v>
      </c>
      <c r="G43" s="11">
        <f t="shared" si="3"/>
        <v>66.3</v>
      </c>
      <c r="H43" s="14" t="str">
        <f>VLOOKUP(D43,[1]Sheet1!$D$2:$E$168,2,0)</f>
        <v>77.20</v>
      </c>
      <c r="I43" s="11">
        <f t="shared" si="4"/>
        <v>72.84</v>
      </c>
      <c r="J43" s="11">
        <v>1</v>
      </c>
      <c r="K43" s="13" t="s">
        <v>17</v>
      </c>
    </row>
    <row r="44" s="1" customFormat="1" customHeight="1" spans="1:11">
      <c r="A44" s="11" t="s">
        <v>117</v>
      </c>
      <c r="B44" s="11" t="s">
        <v>111</v>
      </c>
      <c r="C44" s="11">
        <v>2</v>
      </c>
      <c r="D44" s="11" t="s">
        <v>120</v>
      </c>
      <c r="E44" s="11" t="s">
        <v>121</v>
      </c>
      <c r="F44" s="11">
        <v>118.7</v>
      </c>
      <c r="G44" s="11">
        <f t="shared" si="3"/>
        <v>59.35</v>
      </c>
      <c r="H44" s="14" t="str">
        <f>VLOOKUP(D44,[1]Sheet1!$D$2:$E$168,2,0)</f>
        <v>79.20</v>
      </c>
      <c r="I44" s="11">
        <f t="shared" si="4"/>
        <v>71.26</v>
      </c>
      <c r="J44" s="11">
        <v>2</v>
      </c>
      <c r="K44" s="13" t="s">
        <v>17</v>
      </c>
    </row>
    <row r="45" s="1" customFormat="1" customHeight="1" spans="1:11">
      <c r="A45" s="11" t="s">
        <v>122</v>
      </c>
      <c r="B45" s="11" t="s">
        <v>111</v>
      </c>
      <c r="C45" s="11">
        <v>1</v>
      </c>
      <c r="D45" s="11" t="s">
        <v>123</v>
      </c>
      <c r="E45" s="11" t="s">
        <v>124</v>
      </c>
      <c r="F45" s="11">
        <v>147.5</v>
      </c>
      <c r="G45" s="11">
        <f t="shared" si="3"/>
        <v>73.75</v>
      </c>
      <c r="H45" s="14" t="str">
        <f>VLOOKUP(D45,[1]Sheet1!$D$2:$E$168,2,0)</f>
        <v>81.00</v>
      </c>
      <c r="I45" s="11">
        <f t="shared" si="4"/>
        <v>78.1</v>
      </c>
      <c r="J45" s="11">
        <v>1</v>
      </c>
      <c r="K45" s="13" t="s">
        <v>17</v>
      </c>
    </row>
    <row r="46" s="1" customFormat="1" customHeight="1" spans="1:11">
      <c r="A46" s="11" t="s">
        <v>125</v>
      </c>
      <c r="B46" s="11" t="s">
        <v>111</v>
      </c>
      <c r="C46" s="11">
        <v>1</v>
      </c>
      <c r="D46" s="11" t="s">
        <v>126</v>
      </c>
      <c r="E46" s="11" t="s">
        <v>127</v>
      </c>
      <c r="F46" s="11">
        <v>132.5</v>
      </c>
      <c r="G46" s="11">
        <f t="shared" si="3"/>
        <v>66.25</v>
      </c>
      <c r="H46" s="14" t="str">
        <f>VLOOKUP(D46,[1]Sheet1!$D$2:$E$168,2,0)</f>
        <v>80.60</v>
      </c>
      <c r="I46" s="11">
        <f t="shared" si="4"/>
        <v>74.86</v>
      </c>
      <c r="J46" s="11">
        <v>1</v>
      </c>
      <c r="K46" s="13" t="s">
        <v>17</v>
      </c>
    </row>
    <row r="47" s="1" customFormat="1" customHeight="1" spans="1:11">
      <c r="A47" s="11" t="s">
        <v>128</v>
      </c>
      <c r="B47" s="11" t="s">
        <v>111</v>
      </c>
      <c r="C47" s="11">
        <v>1</v>
      </c>
      <c r="D47" s="11" t="s">
        <v>129</v>
      </c>
      <c r="E47" s="11" t="s">
        <v>130</v>
      </c>
      <c r="F47" s="11">
        <v>131.6</v>
      </c>
      <c r="G47" s="11">
        <f t="shared" si="3"/>
        <v>65.8</v>
      </c>
      <c r="H47" s="14" t="str">
        <f>VLOOKUP(D47,[1]Sheet1!$D$2:$E$168,2,0)</f>
        <v>76.20</v>
      </c>
      <c r="I47" s="11">
        <f t="shared" si="4"/>
        <v>72.04</v>
      </c>
      <c r="J47" s="11">
        <v>1</v>
      </c>
      <c r="K47" s="13" t="s">
        <v>17</v>
      </c>
    </row>
    <row r="48" s="1" customFormat="1" customHeight="1" spans="1:11">
      <c r="A48" s="11" t="s">
        <v>131</v>
      </c>
      <c r="B48" s="11" t="s">
        <v>111</v>
      </c>
      <c r="C48" s="11">
        <v>1</v>
      </c>
      <c r="D48" s="11" t="s">
        <v>132</v>
      </c>
      <c r="E48" s="11" t="s">
        <v>133</v>
      </c>
      <c r="F48" s="11">
        <v>119.6</v>
      </c>
      <c r="G48" s="11">
        <f t="shared" si="3"/>
        <v>59.8</v>
      </c>
      <c r="H48" s="14" t="str">
        <f>VLOOKUP(D48,[1]Sheet1!$D$2:$E$168,2,0)</f>
        <v>76.40</v>
      </c>
      <c r="I48" s="11">
        <f t="shared" si="4"/>
        <v>69.76</v>
      </c>
      <c r="J48" s="11">
        <v>1</v>
      </c>
      <c r="K48" s="13" t="s">
        <v>17</v>
      </c>
    </row>
    <row r="49" s="1" customFormat="1" customHeight="1" spans="1:11">
      <c r="A49" s="11" t="s">
        <v>134</v>
      </c>
      <c r="B49" s="11" t="s">
        <v>135</v>
      </c>
      <c r="C49" s="11">
        <v>1</v>
      </c>
      <c r="D49" s="11" t="s">
        <v>136</v>
      </c>
      <c r="E49" s="11" t="s">
        <v>137</v>
      </c>
      <c r="F49" s="11">
        <v>138.17</v>
      </c>
      <c r="G49" s="11">
        <f t="shared" si="3"/>
        <v>69.085</v>
      </c>
      <c r="H49" s="14" t="str">
        <f>VLOOKUP(D49,[1]Sheet1!$D$2:$E$168,2,0)</f>
        <v>80.40</v>
      </c>
      <c r="I49" s="11">
        <f t="shared" si="4"/>
        <v>75.874</v>
      </c>
      <c r="J49" s="11">
        <v>1</v>
      </c>
      <c r="K49" s="13" t="s">
        <v>17</v>
      </c>
    </row>
    <row r="50" s="1" customFormat="1" customHeight="1" spans="1:11">
      <c r="A50" s="11" t="s">
        <v>134</v>
      </c>
      <c r="B50" s="11" t="s">
        <v>138</v>
      </c>
      <c r="C50" s="11">
        <v>1</v>
      </c>
      <c r="D50" s="11" t="s">
        <v>139</v>
      </c>
      <c r="E50" s="15" t="s">
        <v>140</v>
      </c>
      <c r="F50" s="11">
        <v>122.1</v>
      </c>
      <c r="G50" s="11">
        <f t="shared" si="3"/>
        <v>61.05</v>
      </c>
      <c r="H50" s="14" t="str">
        <f>VLOOKUP(D50,[1]Sheet1!$D$2:$E$168,2,0)</f>
        <v>75.40</v>
      </c>
      <c r="I50" s="11">
        <f t="shared" si="4"/>
        <v>69.66</v>
      </c>
      <c r="J50" s="11">
        <v>1</v>
      </c>
      <c r="K50" s="13" t="s">
        <v>17</v>
      </c>
    </row>
    <row r="51" s="1" customFormat="1" customHeight="1" spans="1:11">
      <c r="A51" s="11" t="s">
        <v>134</v>
      </c>
      <c r="B51" s="11" t="s">
        <v>141</v>
      </c>
      <c r="C51" s="11">
        <v>1</v>
      </c>
      <c r="D51" s="11" t="s">
        <v>142</v>
      </c>
      <c r="E51" s="11" t="s">
        <v>143</v>
      </c>
      <c r="F51" s="11">
        <v>123.2</v>
      </c>
      <c r="G51" s="11">
        <f t="shared" si="3"/>
        <v>61.6</v>
      </c>
      <c r="H51" s="14" t="str">
        <f>VLOOKUP(D51,[1]Sheet1!$D$2:$E$168,2,0)</f>
        <v>79.40</v>
      </c>
      <c r="I51" s="11">
        <f t="shared" si="4"/>
        <v>72.28</v>
      </c>
      <c r="J51" s="11">
        <v>1</v>
      </c>
      <c r="K51" s="13" t="s">
        <v>17</v>
      </c>
    </row>
    <row r="52" s="1" customFormat="1" customHeight="1" spans="1:11">
      <c r="A52" s="11" t="s">
        <v>134</v>
      </c>
      <c r="B52" s="11" t="s">
        <v>144</v>
      </c>
      <c r="C52" s="11">
        <v>2</v>
      </c>
      <c r="D52" s="11" t="s">
        <v>145</v>
      </c>
      <c r="E52" s="11" t="s">
        <v>146</v>
      </c>
      <c r="F52" s="11">
        <v>129.9</v>
      </c>
      <c r="G52" s="11">
        <f t="shared" si="3"/>
        <v>64.95</v>
      </c>
      <c r="H52" s="14" t="str">
        <f>VLOOKUP(D52,[1]Sheet1!$D$2:$E$168,2,0)</f>
        <v>79.80</v>
      </c>
      <c r="I52" s="11">
        <f t="shared" si="4"/>
        <v>73.86</v>
      </c>
      <c r="J52" s="11">
        <v>1</v>
      </c>
      <c r="K52" s="13" t="s">
        <v>17</v>
      </c>
    </row>
    <row r="53" s="1" customFormat="1" customHeight="1" spans="1:11">
      <c r="A53" s="11" t="s">
        <v>134</v>
      </c>
      <c r="B53" s="11" t="s">
        <v>144</v>
      </c>
      <c r="C53" s="11">
        <v>2</v>
      </c>
      <c r="D53" s="11" t="s">
        <v>147</v>
      </c>
      <c r="E53" s="11" t="s">
        <v>148</v>
      </c>
      <c r="F53" s="11">
        <v>124.9</v>
      </c>
      <c r="G53" s="11">
        <f t="shared" si="3"/>
        <v>62.45</v>
      </c>
      <c r="H53" s="14" t="str">
        <f>VLOOKUP(D53,[1]Sheet1!$D$2:$E$168,2,0)</f>
        <v>72.40</v>
      </c>
      <c r="I53" s="11">
        <f t="shared" si="4"/>
        <v>68.42</v>
      </c>
      <c r="J53" s="11">
        <v>2</v>
      </c>
      <c r="K53" s="13" t="s">
        <v>17</v>
      </c>
    </row>
    <row r="54" s="1" customFormat="1" customHeight="1" spans="1:11">
      <c r="A54" s="11" t="s">
        <v>149</v>
      </c>
      <c r="B54" s="11" t="s">
        <v>61</v>
      </c>
      <c r="C54" s="11">
        <v>1</v>
      </c>
      <c r="D54" s="11" t="s">
        <v>150</v>
      </c>
      <c r="E54" s="15" t="s">
        <v>151</v>
      </c>
      <c r="F54" s="11">
        <v>136.8</v>
      </c>
      <c r="G54" s="11">
        <f t="shared" si="3"/>
        <v>68.4</v>
      </c>
      <c r="H54" s="14" t="str">
        <f>VLOOKUP(D54,[1]Sheet1!$D$2:$E$168,2,0)</f>
        <v>78.80</v>
      </c>
      <c r="I54" s="11">
        <f t="shared" si="4"/>
        <v>74.64</v>
      </c>
      <c r="J54" s="11">
        <v>1</v>
      </c>
      <c r="K54" s="13" t="s">
        <v>17</v>
      </c>
    </row>
    <row r="55" s="1" customFormat="1" customHeight="1" spans="1:11">
      <c r="A55" s="11" t="s">
        <v>149</v>
      </c>
      <c r="B55" s="11" t="s">
        <v>64</v>
      </c>
      <c r="C55" s="11">
        <v>1</v>
      </c>
      <c r="D55" s="11" t="s">
        <v>152</v>
      </c>
      <c r="E55" s="11" t="s">
        <v>153</v>
      </c>
      <c r="F55" s="11">
        <v>141.3</v>
      </c>
      <c r="G55" s="11">
        <f t="shared" si="3"/>
        <v>70.65</v>
      </c>
      <c r="H55" s="14" t="str">
        <f>VLOOKUP(D55,[1]Sheet1!$D$2:$E$168,2,0)</f>
        <v>73.80</v>
      </c>
      <c r="I55" s="11">
        <f t="shared" si="4"/>
        <v>72.54</v>
      </c>
      <c r="J55" s="11">
        <v>1</v>
      </c>
      <c r="K55" s="13" t="s">
        <v>17</v>
      </c>
    </row>
    <row r="56" s="1" customFormat="1" customHeight="1" spans="1:11">
      <c r="A56" s="11" t="s">
        <v>149</v>
      </c>
      <c r="B56" s="11" t="s">
        <v>71</v>
      </c>
      <c r="C56" s="11">
        <v>1</v>
      </c>
      <c r="D56" s="11" t="s">
        <v>154</v>
      </c>
      <c r="E56" s="11" t="s">
        <v>155</v>
      </c>
      <c r="F56" s="11">
        <v>140.5</v>
      </c>
      <c r="G56" s="11">
        <f t="shared" si="3"/>
        <v>70.25</v>
      </c>
      <c r="H56" s="14" t="str">
        <f>VLOOKUP(D56,[1]Sheet1!$D$2:$E$168,2,0)</f>
        <v>82.40</v>
      </c>
      <c r="I56" s="11">
        <f t="shared" si="4"/>
        <v>77.54</v>
      </c>
      <c r="J56" s="11">
        <v>1</v>
      </c>
      <c r="K56" s="13" t="s">
        <v>17</v>
      </c>
    </row>
    <row r="57" s="1" customFormat="1" customHeight="1" spans="1:11">
      <c r="A57" s="11" t="s">
        <v>156</v>
      </c>
      <c r="B57" s="11" t="s">
        <v>111</v>
      </c>
      <c r="C57" s="11">
        <v>1</v>
      </c>
      <c r="D57" s="11" t="s">
        <v>157</v>
      </c>
      <c r="E57" s="11" t="s">
        <v>158</v>
      </c>
      <c r="F57" s="11">
        <v>137.8</v>
      </c>
      <c r="G57" s="11">
        <f t="shared" si="3"/>
        <v>68.9</v>
      </c>
      <c r="H57" s="14" t="str">
        <f>VLOOKUP(D57,[1]Sheet1!$D$2:$E$168,2,0)</f>
        <v>77.00</v>
      </c>
      <c r="I57" s="11">
        <f t="shared" si="4"/>
        <v>73.76</v>
      </c>
      <c r="J57" s="11">
        <v>1</v>
      </c>
      <c r="K57" s="13" t="s">
        <v>17</v>
      </c>
    </row>
    <row r="58" s="1" customFormat="1" customHeight="1" spans="1:11">
      <c r="A58" s="11" t="s">
        <v>159</v>
      </c>
      <c r="B58" s="11" t="s">
        <v>111</v>
      </c>
      <c r="C58" s="11">
        <v>1</v>
      </c>
      <c r="D58" s="11" t="s">
        <v>160</v>
      </c>
      <c r="E58" s="11" t="s">
        <v>161</v>
      </c>
      <c r="F58" s="11">
        <v>143</v>
      </c>
      <c r="G58" s="11">
        <f t="shared" si="3"/>
        <v>71.5</v>
      </c>
      <c r="H58" s="14" t="str">
        <f>VLOOKUP(D58,[1]Sheet1!$D$2:$E$168,2,0)</f>
        <v>78.60</v>
      </c>
      <c r="I58" s="11">
        <f t="shared" ref="I58:I72" si="5">G58*0.4+H58*0.6</f>
        <v>75.76</v>
      </c>
      <c r="J58" s="11">
        <v>1</v>
      </c>
      <c r="K58" s="13" t="s">
        <v>17</v>
      </c>
    </row>
    <row r="59" s="1" customFormat="1" customHeight="1" spans="1:11">
      <c r="A59" s="11" t="s">
        <v>162</v>
      </c>
      <c r="B59" s="11" t="s">
        <v>111</v>
      </c>
      <c r="C59" s="11">
        <v>1</v>
      </c>
      <c r="D59" s="11" t="s">
        <v>163</v>
      </c>
      <c r="E59" s="11" t="s">
        <v>164</v>
      </c>
      <c r="F59" s="11">
        <v>143.3</v>
      </c>
      <c r="G59" s="11">
        <f t="shared" si="3"/>
        <v>71.65</v>
      </c>
      <c r="H59" s="14" t="str">
        <f>VLOOKUP(D59,[1]Sheet1!$D$2:$E$168,2,0)</f>
        <v>77.80</v>
      </c>
      <c r="I59" s="11">
        <f t="shared" si="5"/>
        <v>75.34</v>
      </c>
      <c r="J59" s="11">
        <v>1</v>
      </c>
      <c r="K59" s="13" t="s">
        <v>17</v>
      </c>
    </row>
    <row r="60" s="1" customFormat="1" customHeight="1" spans="1:11">
      <c r="A60" s="11" t="s">
        <v>165</v>
      </c>
      <c r="B60" s="11" t="s">
        <v>111</v>
      </c>
      <c r="C60" s="11">
        <v>1</v>
      </c>
      <c r="D60" s="11" t="s">
        <v>166</v>
      </c>
      <c r="E60" s="11" t="s">
        <v>167</v>
      </c>
      <c r="F60" s="11">
        <v>126.1</v>
      </c>
      <c r="G60" s="11">
        <f t="shared" si="3"/>
        <v>63.05</v>
      </c>
      <c r="H60" s="14" t="str">
        <f>VLOOKUP(D60,[1]Sheet1!$D$2:$E$168,2,0)</f>
        <v>76.60</v>
      </c>
      <c r="I60" s="11">
        <f t="shared" si="5"/>
        <v>71.18</v>
      </c>
      <c r="J60" s="11">
        <v>1</v>
      </c>
      <c r="K60" s="13" t="s">
        <v>17</v>
      </c>
    </row>
    <row r="61" s="1" customFormat="1" customHeight="1" spans="1:11">
      <c r="A61" s="11" t="s">
        <v>168</v>
      </c>
      <c r="B61" s="11" t="s">
        <v>111</v>
      </c>
      <c r="C61" s="11">
        <v>1</v>
      </c>
      <c r="D61" s="11" t="s">
        <v>169</v>
      </c>
      <c r="E61" s="11" t="s">
        <v>170</v>
      </c>
      <c r="F61" s="11">
        <v>132.7</v>
      </c>
      <c r="G61" s="11">
        <f t="shared" si="3"/>
        <v>66.35</v>
      </c>
      <c r="H61" s="14" t="str">
        <f>VLOOKUP(D61,[1]Sheet1!$D$2:$E$168,2,0)</f>
        <v>80.80</v>
      </c>
      <c r="I61" s="11">
        <f t="shared" si="5"/>
        <v>75.02</v>
      </c>
      <c r="J61" s="11">
        <v>1</v>
      </c>
      <c r="K61" s="13" t="s">
        <v>17</v>
      </c>
    </row>
    <row r="62" s="1" customFormat="1" customHeight="1" spans="1:11">
      <c r="A62" s="11" t="s">
        <v>171</v>
      </c>
      <c r="B62" s="11" t="s">
        <v>61</v>
      </c>
      <c r="C62" s="11">
        <v>1</v>
      </c>
      <c r="D62" s="11" t="s">
        <v>172</v>
      </c>
      <c r="E62" s="11" t="s">
        <v>173</v>
      </c>
      <c r="F62" s="11">
        <v>136.3</v>
      </c>
      <c r="G62" s="11">
        <f t="shared" si="3"/>
        <v>68.15</v>
      </c>
      <c r="H62" s="14" t="str">
        <f>VLOOKUP(D62,[1]Sheet1!$D$2:$E$168,2,0)</f>
        <v>85.20</v>
      </c>
      <c r="I62" s="11">
        <f t="shared" si="5"/>
        <v>78.38</v>
      </c>
      <c r="J62" s="11">
        <v>1</v>
      </c>
      <c r="K62" s="13" t="s">
        <v>17</v>
      </c>
    </row>
    <row r="63" s="1" customFormat="1" customHeight="1" spans="1:11">
      <c r="A63" s="11" t="s">
        <v>171</v>
      </c>
      <c r="B63" s="11" t="s">
        <v>64</v>
      </c>
      <c r="C63" s="11">
        <v>1</v>
      </c>
      <c r="D63" s="11" t="s">
        <v>174</v>
      </c>
      <c r="E63" s="11" t="s">
        <v>175</v>
      </c>
      <c r="F63" s="11">
        <v>140.2</v>
      </c>
      <c r="G63" s="11">
        <f t="shared" si="3"/>
        <v>70.1</v>
      </c>
      <c r="H63" s="14" t="str">
        <f>VLOOKUP(D63,[1]Sheet1!$D$2:$E$168,2,0)</f>
        <v>78.20</v>
      </c>
      <c r="I63" s="11">
        <f t="shared" si="5"/>
        <v>74.96</v>
      </c>
      <c r="J63" s="11">
        <v>1</v>
      </c>
      <c r="K63" s="13" t="s">
        <v>17</v>
      </c>
    </row>
    <row r="64" s="1" customFormat="1" customHeight="1" spans="1:11">
      <c r="A64" s="11" t="s">
        <v>176</v>
      </c>
      <c r="B64" s="11" t="s">
        <v>111</v>
      </c>
      <c r="C64" s="11">
        <v>1</v>
      </c>
      <c r="D64" s="11" t="s">
        <v>177</v>
      </c>
      <c r="E64" s="11" t="s">
        <v>178</v>
      </c>
      <c r="F64" s="11">
        <v>134.1</v>
      </c>
      <c r="G64" s="11">
        <f t="shared" si="3"/>
        <v>67.05</v>
      </c>
      <c r="H64" s="14" t="str">
        <f>VLOOKUP(D64,[1]Sheet1!$D$2:$E$168,2,0)</f>
        <v>81.40</v>
      </c>
      <c r="I64" s="11">
        <f t="shared" si="5"/>
        <v>75.66</v>
      </c>
      <c r="J64" s="11">
        <v>1</v>
      </c>
      <c r="K64" s="13" t="s">
        <v>17</v>
      </c>
    </row>
    <row r="65" s="1" customFormat="1" customHeight="1" spans="1:11">
      <c r="A65" s="11" t="s">
        <v>179</v>
      </c>
      <c r="B65" s="11" t="s">
        <v>61</v>
      </c>
      <c r="C65" s="11">
        <v>1</v>
      </c>
      <c r="D65" s="11" t="s">
        <v>180</v>
      </c>
      <c r="E65" s="11" t="s">
        <v>181</v>
      </c>
      <c r="F65" s="11">
        <v>134.7</v>
      </c>
      <c r="G65" s="11">
        <f t="shared" si="3"/>
        <v>67.35</v>
      </c>
      <c r="H65" s="14" t="str">
        <f>VLOOKUP(D65,[1]Sheet1!$D$2:$E$168,2,0)</f>
        <v>81.20</v>
      </c>
      <c r="I65" s="11">
        <f t="shared" si="5"/>
        <v>75.66</v>
      </c>
      <c r="J65" s="11">
        <v>1</v>
      </c>
      <c r="K65" s="13" t="s">
        <v>17</v>
      </c>
    </row>
    <row r="66" s="1" customFormat="1" customHeight="1" spans="1:11">
      <c r="A66" s="11" t="s">
        <v>179</v>
      </c>
      <c r="B66" s="11" t="s">
        <v>64</v>
      </c>
      <c r="C66" s="11">
        <v>1</v>
      </c>
      <c r="D66" s="11" t="s">
        <v>182</v>
      </c>
      <c r="E66" s="11" t="s">
        <v>183</v>
      </c>
      <c r="F66" s="11">
        <v>130.2</v>
      </c>
      <c r="G66" s="11">
        <f t="shared" si="3"/>
        <v>65.1</v>
      </c>
      <c r="H66" s="14" t="str">
        <f>VLOOKUP(D66,[1]Sheet1!$D$2:$E$168,2,0)</f>
        <v>75.40</v>
      </c>
      <c r="I66" s="11">
        <f t="shared" si="5"/>
        <v>71.28</v>
      </c>
      <c r="J66" s="11">
        <v>1</v>
      </c>
      <c r="K66" s="13" t="s">
        <v>17</v>
      </c>
    </row>
    <row r="67" s="1" customFormat="1" customHeight="1" spans="1:11">
      <c r="A67" s="11" t="s">
        <v>184</v>
      </c>
      <c r="B67" s="11" t="s">
        <v>61</v>
      </c>
      <c r="C67" s="11">
        <v>1</v>
      </c>
      <c r="D67" s="11" t="s">
        <v>185</v>
      </c>
      <c r="E67" s="11" t="s">
        <v>186</v>
      </c>
      <c r="F67" s="11">
        <v>136.5</v>
      </c>
      <c r="G67" s="11">
        <f t="shared" si="3"/>
        <v>68.25</v>
      </c>
      <c r="H67" s="14" t="str">
        <f>VLOOKUP(D67,[1]Sheet1!$D$2:$E$168,2,0)</f>
        <v>77.20</v>
      </c>
      <c r="I67" s="11">
        <f t="shared" si="5"/>
        <v>73.62</v>
      </c>
      <c r="J67" s="11">
        <v>1</v>
      </c>
      <c r="K67" s="13" t="s">
        <v>17</v>
      </c>
    </row>
    <row r="68" s="1" customFormat="1" customHeight="1" spans="1:11">
      <c r="A68" s="11" t="s">
        <v>184</v>
      </c>
      <c r="B68" s="11" t="s">
        <v>64</v>
      </c>
      <c r="C68" s="11">
        <v>1</v>
      </c>
      <c r="D68" s="11" t="s">
        <v>187</v>
      </c>
      <c r="E68" s="11" t="s">
        <v>188</v>
      </c>
      <c r="F68" s="11">
        <v>136.17</v>
      </c>
      <c r="G68" s="11">
        <f t="shared" si="3"/>
        <v>68.085</v>
      </c>
      <c r="H68" s="14" t="str">
        <f>VLOOKUP(D68,[1]Sheet1!$D$2:$E$168,2,0)</f>
        <v>81.60</v>
      </c>
      <c r="I68" s="11">
        <f t="shared" si="5"/>
        <v>76.194</v>
      </c>
      <c r="J68" s="11">
        <v>1</v>
      </c>
      <c r="K68" s="13" t="s">
        <v>17</v>
      </c>
    </row>
    <row r="69" s="1" customFormat="1" customHeight="1" spans="1:11">
      <c r="A69" s="11" t="s">
        <v>189</v>
      </c>
      <c r="B69" s="11" t="s">
        <v>61</v>
      </c>
      <c r="C69" s="11">
        <v>1</v>
      </c>
      <c r="D69" s="11" t="s">
        <v>190</v>
      </c>
      <c r="E69" s="11" t="s">
        <v>191</v>
      </c>
      <c r="F69" s="11">
        <v>142.17</v>
      </c>
      <c r="G69" s="11">
        <f t="shared" si="3"/>
        <v>71.085</v>
      </c>
      <c r="H69" s="14" t="str">
        <f>VLOOKUP(D69,[1]Sheet1!$D$2:$E$168,2,0)</f>
        <v>80.20</v>
      </c>
      <c r="I69" s="11">
        <f t="shared" si="5"/>
        <v>76.554</v>
      </c>
      <c r="J69" s="11">
        <v>1</v>
      </c>
      <c r="K69" s="13" t="s">
        <v>17</v>
      </c>
    </row>
    <row r="70" s="1" customFormat="1" customHeight="1" spans="1:11">
      <c r="A70" s="11" t="s">
        <v>189</v>
      </c>
      <c r="B70" s="11" t="s">
        <v>64</v>
      </c>
      <c r="C70" s="11">
        <v>1</v>
      </c>
      <c r="D70" s="11" t="s">
        <v>192</v>
      </c>
      <c r="E70" s="11" t="s">
        <v>193</v>
      </c>
      <c r="F70" s="11">
        <v>146</v>
      </c>
      <c r="G70" s="11">
        <f t="shared" si="3"/>
        <v>73</v>
      </c>
      <c r="H70" s="14" t="str">
        <f>VLOOKUP(D70,[1]Sheet1!$D$2:$E$168,2,0)</f>
        <v>82.80</v>
      </c>
      <c r="I70" s="11">
        <f t="shared" si="5"/>
        <v>78.88</v>
      </c>
      <c r="J70" s="11">
        <v>1</v>
      </c>
      <c r="K70" s="13" t="s">
        <v>17</v>
      </c>
    </row>
    <row r="71" s="1" customFormat="1" customHeight="1" spans="1:11">
      <c r="A71" s="11" t="s">
        <v>189</v>
      </c>
      <c r="B71" s="11" t="s">
        <v>71</v>
      </c>
      <c r="C71" s="11">
        <v>1</v>
      </c>
      <c r="D71" s="11" t="s">
        <v>194</v>
      </c>
      <c r="E71" s="11" t="s">
        <v>195</v>
      </c>
      <c r="F71" s="11">
        <v>135.17</v>
      </c>
      <c r="G71" s="11">
        <f t="shared" si="3"/>
        <v>67.585</v>
      </c>
      <c r="H71" s="14" t="str">
        <f>VLOOKUP(D71,[1]Sheet1!$D$2:$E$168,2,0)</f>
        <v>82.60</v>
      </c>
      <c r="I71" s="11">
        <f t="shared" si="5"/>
        <v>76.594</v>
      </c>
      <c r="J71" s="11">
        <v>1</v>
      </c>
      <c r="K71" s="13" t="s">
        <v>17</v>
      </c>
    </row>
    <row r="72" s="1" customFormat="1" customHeight="1" spans="1:11">
      <c r="A72" s="11" t="s">
        <v>196</v>
      </c>
      <c r="B72" s="11" t="s">
        <v>111</v>
      </c>
      <c r="C72" s="11">
        <v>1</v>
      </c>
      <c r="D72" s="11" t="s">
        <v>197</v>
      </c>
      <c r="E72" s="11" t="s">
        <v>198</v>
      </c>
      <c r="F72" s="11">
        <v>136.3</v>
      </c>
      <c r="G72" s="11">
        <f t="shared" si="3"/>
        <v>68.15</v>
      </c>
      <c r="H72" s="14" t="str">
        <f>VLOOKUP(D72,[1]Sheet1!$D$2:$E$168,2,0)</f>
        <v>80.40</v>
      </c>
      <c r="I72" s="11">
        <f t="shared" si="5"/>
        <v>75.5</v>
      </c>
      <c r="J72" s="11">
        <v>1</v>
      </c>
      <c r="K72" s="13" t="s">
        <v>17</v>
      </c>
    </row>
    <row r="73" customHeight="1" spans="6:6">
      <c r="F73" s="4"/>
    </row>
  </sheetData>
  <sheetProtection sheet="1" objects="1"/>
  <autoFilter ref="A3:K72">
    <extLst/>
  </autoFilter>
  <mergeCells count="1">
    <mergeCell ref="A2:K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john09</cp:lastModifiedBy>
  <dcterms:created xsi:type="dcterms:W3CDTF">2021-03-10T09:12:00Z</dcterms:created>
  <dcterms:modified xsi:type="dcterms:W3CDTF">2022-08-07T13:30:52Z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0925D25C8AF74F42B843922BE54D48E8</vt:lpwstr>
  </property>
</Properties>
</file>