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Sheet1!$A$2:$K$22</definedName>
  </definedNames>
  <calcPr calcId="144525"/>
</workbook>
</file>

<file path=xl/sharedStrings.xml><?xml version="1.0" encoding="utf-8"?>
<sst xmlns="http://schemas.openxmlformats.org/spreadsheetml/2006/main" count="122" uniqueCount="79">
  <si>
    <r>
      <rPr>
        <sz val="24"/>
        <color theme="1"/>
        <rFont val="方正小标宋简体"/>
        <charset val="134"/>
      </rPr>
      <t xml:space="preserve">2022年海盐县各级机关考试录用公务员面试成绩、总成绩（二）
</t>
    </r>
    <r>
      <rPr>
        <sz val="18"/>
        <color theme="1"/>
        <rFont val="方正小标宋简体"/>
        <charset val="134"/>
      </rPr>
      <t>（海盐县人民法院法官助理和中共海盐县纪律检查委员会一级科员1职位）</t>
    </r>
  </si>
  <si>
    <t>序号</t>
  </si>
  <si>
    <t>准考证号</t>
  </si>
  <si>
    <t>试场
序号</t>
  </si>
  <si>
    <t>姓名</t>
  </si>
  <si>
    <t>报考单位</t>
  </si>
  <si>
    <t>报考职位</t>
  </si>
  <si>
    <t>笔试成绩</t>
  </si>
  <si>
    <t>面试成绩</t>
  </si>
  <si>
    <t>总成绩</t>
  </si>
  <si>
    <t>排名</t>
  </si>
  <si>
    <t>参加
体检标识</t>
  </si>
  <si>
    <t>104041201726</t>
  </si>
  <si>
    <t>0307</t>
  </si>
  <si>
    <t>徐舟</t>
  </si>
  <si>
    <t>海盐县人民法院</t>
  </si>
  <si>
    <t>法官助理1</t>
  </si>
  <si>
    <t>★</t>
  </si>
  <si>
    <t>104041200529</t>
  </si>
  <si>
    <t>0309</t>
  </si>
  <si>
    <t>陈伟</t>
  </si>
  <si>
    <t>104041202104</t>
  </si>
  <si>
    <t>0308</t>
  </si>
  <si>
    <t>姚越洋</t>
  </si>
  <si>
    <t>104041201721</t>
  </si>
  <si>
    <t>0301</t>
  </si>
  <si>
    <t>沈鑫磊</t>
  </si>
  <si>
    <t>104041202607</t>
  </si>
  <si>
    <t>0305</t>
  </si>
  <si>
    <t>唐克</t>
  </si>
  <si>
    <t>104041202601</t>
  </si>
  <si>
    <t>0302</t>
  </si>
  <si>
    <t>郎国辉</t>
  </si>
  <si>
    <t>104041200815</t>
  </si>
  <si>
    <t>0409</t>
  </si>
  <si>
    <t>叶淑娴</t>
  </si>
  <si>
    <t>法官助理2</t>
  </si>
  <si>
    <t>104041201318</t>
  </si>
  <si>
    <t>0406</t>
  </si>
  <si>
    <t>庄佳雨</t>
  </si>
  <si>
    <t>104041201607</t>
  </si>
  <si>
    <t>0403</t>
  </si>
  <si>
    <t>全锦</t>
  </si>
  <si>
    <t>104041202603</t>
  </si>
  <si>
    <t>0402</t>
  </si>
  <si>
    <t>姚雨佳</t>
  </si>
  <si>
    <t>104041201122</t>
  </si>
  <si>
    <t>0404</t>
  </si>
  <si>
    <t>李婷</t>
  </si>
  <si>
    <t>104041201211</t>
  </si>
  <si>
    <t>0408</t>
  </si>
  <si>
    <t>赵雅苹</t>
  </si>
  <si>
    <t>104041200112</t>
  </si>
  <si>
    <t>0401</t>
  </si>
  <si>
    <t>赵谦</t>
  </si>
  <si>
    <t>法官助理3</t>
  </si>
  <si>
    <t>104041200206</t>
  </si>
  <si>
    <t>0407</t>
  </si>
  <si>
    <t>高瑜苗</t>
  </si>
  <si>
    <t>104041202702</t>
  </si>
  <si>
    <t>0405</t>
  </si>
  <si>
    <t>夏子茜</t>
  </si>
  <si>
    <t>104041202001</t>
  </si>
  <si>
    <t>5004</t>
  </si>
  <si>
    <t>李云浩</t>
  </si>
  <si>
    <t>中共海盐县委纪律检查委员会</t>
  </si>
  <si>
    <t>一级科员1</t>
  </si>
  <si>
    <t>104041201711</t>
  </si>
  <si>
    <t>5001</t>
  </si>
  <si>
    <t>乔文龙</t>
  </si>
  <si>
    <t>104041200801</t>
  </si>
  <si>
    <t>5002</t>
  </si>
  <si>
    <t>王博宇</t>
  </si>
  <si>
    <t>104041202110</t>
  </si>
  <si>
    <t>5003</t>
  </si>
  <si>
    <t>吴家欢</t>
  </si>
  <si>
    <t>104041201406</t>
  </si>
  <si>
    <t>-</t>
  </si>
  <si>
    <t>吾贝奇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</si>
</sst>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name val="黑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1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3" fillId="0" borderId="0"/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1" xfId="40" applyFont="1" applyFill="1" applyBorder="1" applyAlignment="1">
      <alignment horizontal="center" vertical="center"/>
    </xf>
    <xf numFmtId="176" fontId="2" fillId="0" borderId="1" xfId="40" applyNumberFormat="1" applyFont="1" applyFill="1" applyBorder="1" applyAlignment="1">
      <alignment horizontal="center" vertical="center"/>
    </xf>
    <xf numFmtId="0" fontId="2" fillId="0" borderId="1" xfId="40" applyFont="1" applyFill="1" applyBorder="1" applyAlignment="1">
      <alignment horizontal="center" vertical="center" wrapText="1"/>
    </xf>
    <xf numFmtId="0" fontId="2" fillId="0" borderId="1" xfId="40" applyFont="1" applyFill="1" applyBorder="1" applyAlignment="1">
      <alignment horizontal="center" vertical="center" wrapText="1" shrinkToFit="1"/>
    </xf>
    <xf numFmtId="0" fontId="2" fillId="0" borderId="1" xfId="4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1" xfId="0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tabSelected="1" workbookViewId="0">
      <pane xSplit="4" ySplit="2" topLeftCell="E3" activePane="bottomRight" state="frozen"/>
      <selection/>
      <selection pane="topRight"/>
      <selection pane="bottomLeft"/>
      <selection pane="bottomRight" activeCell="O11" sqref="O11"/>
    </sheetView>
  </sheetViews>
  <sheetFormatPr defaultColWidth="9" defaultRowHeight="18" customHeight="1"/>
  <cols>
    <col min="1" max="1" width="7.2" style="1" customWidth="1"/>
    <col min="2" max="2" width="16.175" customWidth="1"/>
    <col min="3" max="3" width="10.7333333333333" customWidth="1"/>
    <col min="4" max="4" width="12.4916666666667" customWidth="1"/>
    <col min="5" max="5" width="35.4333333333333" style="2" customWidth="1"/>
    <col min="6" max="6" width="13.75" customWidth="1"/>
    <col min="7" max="9" width="14.1166666666667" style="3" customWidth="1"/>
    <col min="10" max="10" width="9.85" customWidth="1"/>
    <col min="11" max="11" width="17.9416666666667" customWidth="1"/>
  </cols>
  <sheetData>
    <row r="1" ht="85" customHeight="1" spans="1:11">
      <c r="A1" s="4" t="s">
        <v>0</v>
      </c>
      <c r="B1" s="5"/>
      <c r="C1" s="5"/>
      <c r="D1" s="5"/>
      <c r="E1" s="4"/>
      <c r="F1" s="5"/>
      <c r="G1" s="6"/>
      <c r="H1" s="6"/>
      <c r="I1" s="6"/>
      <c r="J1" s="5"/>
      <c r="K1" s="5"/>
    </row>
    <row r="2" ht="54" customHeight="1" spans="1:11">
      <c r="A2" s="7" t="s">
        <v>1</v>
      </c>
      <c r="B2" s="8" t="s">
        <v>2</v>
      </c>
      <c r="C2" s="9" t="s">
        <v>3</v>
      </c>
      <c r="D2" s="7" t="s">
        <v>4</v>
      </c>
      <c r="E2" s="10" t="s">
        <v>5</v>
      </c>
      <c r="F2" s="10" t="s">
        <v>6</v>
      </c>
      <c r="G2" s="11" t="s">
        <v>7</v>
      </c>
      <c r="H2" s="11" t="s">
        <v>8</v>
      </c>
      <c r="I2" s="11" t="s">
        <v>9</v>
      </c>
      <c r="J2" s="7" t="s">
        <v>10</v>
      </c>
      <c r="K2" s="9" t="s">
        <v>11</v>
      </c>
    </row>
    <row r="3" ht="21" customHeight="1" spans="1:11">
      <c r="A3" s="12">
        <v>1</v>
      </c>
      <c r="B3" s="13" t="s">
        <v>12</v>
      </c>
      <c r="C3" s="14" t="s">
        <v>13</v>
      </c>
      <c r="D3" s="13" t="s">
        <v>14</v>
      </c>
      <c r="E3" s="13" t="s">
        <v>15</v>
      </c>
      <c r="F3" s="13" t="s">
        <v>16</v>
      </c>
      <c r="G3" s="15">
        <v>138.4</v>
      </c>
      <c r="H3" s="15">
        <v>85.42</v>
      </c>
      <c r="I3" s="15">
        <f>G3/2*0.4+H3*0.6</f>
        <v>78.932</v>
      </c>
      <c r="J3" s="20">
        <f>_xlfn.RANK.EQ(I3,$I$3:$I$8)</f>
        <v>1</v>
      </c>
      <c r="K3" s="21" t="s">
        <v>17</v>
      </c>
    </row>
    <row r="4" ht="21" customHeight="1" spans="1:11">
      <c r="A4" s="12">
        <v>2</v>
      </c>
      <c r="B4" s="13" t="s">
        <v>18</v>
      </c>
      <c r="C4" s="14" t="s">
        <v>19</v>
      </c>
      <c r="D4" s="13" t="s">
        <v>20</v>
      </c>
      <c r="E4" s="13" t="s">
        <v>15</v>
      </c>
      <c r="F4" s="13" t="s">
        <v>16</v>
      </c>
      <c r="G4" s="15">
        <v>128.6</v>
      </c>
      <c r="H4" s="15">
        <v>84.7</v>
      </c>
      <c r="I4" s="15">
        <f>G4/2*0.4+H4*0.6</f>
        <v>76.54</v>
      </c>
      <c r="J4" s="20">
        <f>_xlfn.RANK.EQ(I4,$I$3:$I$8)</f>
        <v>2</v>
      </c>
      <c r="K4" s="16" t="s">
        <v>17</v>
      </c>
    </row>
    <row r="5" ht="21" customHeight="1" spans="1:11">
      <c r="A5" s="12">
        <v>3</v>
      </c>
      <c r="B5" s="13" t="s">
        <v>21</v>
      </c>
      <c r="C5" s="14" t="s">
        <v>22</v>
      </c>
      <c r="D5" s="13" t="s">
        <v>23</v>
      </c>
      <c r="E5" s="13" t="s">
        <v>15</v>
      </c>
      <c r="F5" s="13" t="s">
        <v>16</v>
      </c>
      <c r="G5" s="15">
        <v>135.3</v>
      </c>
      <c r="H5" s="15">
        <v>82.08</v>
      </c>
      <c r="I5" s="15">
        <f>G5/2*0.4+H5*0.6</f>
        <v>76.308</v>
      </c>
      <c r="J5" s="20">
        <f>_xlfn.RANK.EQ(I5,$I$3:$I$8)</f>
        <v>3</v>
      </c>
      <c r="K5" s="22"/>
    </row>
    <row r="6" ht="21" customHeight="1" spans="1:11">
      <c r="A6" s="12">
        <v>4</v>
      </c>
      <c r="B6" s="13" t="s">
        <v>24</v>
      </c>
      <c r="C6" s="14" t="s">
        <v>25</v>
      </c>
      <c r="D6" s="13" t="s">
        <v>26</v>
      </c>
      <c r="E6" s="13" t="s">
        <v>15</v>
      </c>
      <c r="F6" s="13" t="s">
        <v>16</v>
      </c>
      <c r="G6" s="15">
        <v>132.1</v>
      </c>
      <c r="H6" s="15">
        <v>80.84</v>
      </c>
      <c r="I6" s="15">
        <f>G6/2*0.4+H6*0.6</f>
        <v>74.924</v>
      </c>
      <c r="J6" s="20">
        <f>_xlfn.RANK.EQ(I6,$I$3:$I$8)</f>
        <v>4</v>
      </c>
      <c r="K6" s="23"/>
    </row>
    <row r="7" ht="21" customHeight="1" spans="1:11">
      <c r="A7" s="12">
        <v>5</v>
      </c>
      <c r="B7" s="13" t="s">
        <v>27</v>
      </c>
      <c r="C7" s="14" t="s">
        <v>28</v>
      </c>
      <c r="D7" s="13" t="s">
        <v>29</v>
      </c>
      <c r="E7" s="13" t="s">
        <v>15</v>
      </c>
      <c r="F7" s="13" t="s">
        <v>16</v>
      </c>
      <c r="G7" s="15">
        <v>126</v>
      </c>
      <c r="H7" s="15">
        <v>82.58</v>
      </c>
      <c r="I7" s="15">
        <f>G7/2*0.4+H7*0.6</f>
        <v>74.748</v>
      </c>
      <c r="J7" s="20">
        <f>_xlfn.RANK.EQ(I7,$I$3:$I$8)</f>
        <v>5</v>
      </c>
      <c r="K7" s="22"/>
    </row>
    <row r="8" ht="21" customHeight="1" spans="1:11">
      <c r="A8" s="12">
        <v>6</v>
      </c>
      <c r="B8" s="13" t="s">
        <v>30</v>
      </c>
      <c r="C8" s="14" t="s">
        <v>31</v>
      </c>
      <c r="D8" s="13" t="s">
        <v>32</v>
      </c>
      <c r="E8" s="13" t="s">
        <v>15</v>
      </c>
      <c r="F8" s="13" t="s">
        <v>16</v>
      </c>
      <c r="G8" s="15">
        <v>123.2</v>
      </c>
      <c r="H8" s="15">
        <v>80.62</v>
      </c>
      <c r="I8" s="15">
        <f>G8/2*0.4+H8*0.6</f>
        <v>73.012</v>
      </c>
      <c r="J8" s="20">
        <f>_xlfn.RANK.EQ(I8,$I$3:$I$8)</f>
        <v>6</v>
      </c>
      <c r="K8" s="22"/>
    </row>
    <row r="9" ht="21" customHeight="1" spans="1:11">
      <c r="A9" s="12">
        <v>7</v>
      </c>
      <c r="B9" s="13" t="s">
        <v>33</v>
      </c>
      <c r="C9" s="14" t="s">
        <v>34</v>
      </c>
      <c r="D9" s="13" t="s">
        <v>35</v>
      </c>
      <c r="E9" s="13" t="s">
        <v>15</v>
      </c>
      <c r="F9" s="13" t="s">
        <v>36</v>
      </c>
      <c r="G9" s="15">
        <v>148.1</v>
      </c>
      <c r="H9" s="15">
        <v>89.02</v>
      </c>
      <c r="I9" s="15">
        <f>G9/2*0.4+H9*0.6</f>
        <v>83.032</v>
      </c>
      <c r="J9" s="20">
        <f>_xlfn.RANK.EQ(I9,$I$9:$I$14)</f>
        <v>1</v>
      </c>
      <c r="K9" s="21" t="s">
        <v>17</v>
      </c>
    </row>
    <row r="10" ht="21" customHeight="1" spans="1:11">
      <c r="A10" s="12">
        <v>8</v>
      </c>
      <c r="B10" s="13" t="s">
        <v>37</v>
      </c>
      <c r="C10" s="14" t="s">
        <v>38</v>
      </c>
      <c r="D10" s="13" t="s">
        <v>39</v>
      </c>
      <c r="E10" s="13" t="s">
        <v>15</v>
      </c>
      <c r="F10" s="13" t="s">
        <v>36</v>
      </c>
      <c r="G10" s="15">
        <v>142.4</v>
      </c>
      <c r="H10" s="15">
        <v>88.3</v>
      </c>
      <c r="I10" s="15">
        <f>G10/2*0.4+H10*0.6</f>
        <v>81.46</v>
      </c>
      <c r="J10" s="20">
        <f>_xlfn.RANK.EQ(I10,$I$9:$I$14)</f>
        <v>2</v>
      </c>
      <c r="K10" s="21" t="s">
        <v>17</v>
      </c>
    </row>
    <row r="11" ht="21" customHeight="1" spans="1:11">
      <c r="A11" s="12">
        <v>9</v>
      </c>
      <c r="B11" s="13" t="s">
        <v>40</v>
      </c>
      <c r="C11" s="14" t="s">
        <v>41</v>
      </c>
      <c r="D11" s="13" t="s">
        <v>42</v>
      </c>
      <c r="E11" s="13" t="s">
        <v>15</v>
      </c>
      <c r="F11" s="13" t="s">
        <v>36</v>
      </c>
      <c r="G11" s="15">
        <v>138.8</v>
      </c>
      <c r="H11" s="15">
        <v>89.1</v>
      </c>
      <c r="I11" s="15">
        <f>G11/2*0.4+H11*0.6</f>
        <v>81.22</v>
      </c>
      <c r="J11" s="20">
        <f>_xlfn.RANK.EQ(I11,$I$9:$I$14)</f>
        <v>3</v>
      </c>
      <c r="K11" s="22"/>
    </row>
    <row r="12" ht="21" customHeight="1" spans="1:11">
      <c r="A12" s="12">
        <v>10</v>
      </c>
      <c r="B12" s="13" t="s">
        <v>43</v>
      </c>
      <c r="C12" s="14" t="s">
        <v>44</v>
      </c>
      <c r="D12" s="13" t="s">
        <v>45</v>
      </c>
      <c r="E12" s="13" t="s">
        <v>15</v>
      </c>
      <c r="F12" s="13" t="s">
        <v>36</v>
      </c>
      <c r="G12" s="15">
        <v>138.2</v>
      </c>
      <c r="H12" s="15">
        <v>83.22</v>
      </c>
      <c r="I12" s="15">
        <f>G12/2*0.4+H12*0.6</f>
        <v>77.572</v>
      </c>
      <c r="J12" s="20">
        <f>_xlfn.RANK.EQ(I12,$I$9:$I$14)</f>
        <v>4</v>
      </c>
      <c r="K12" s="22"/>
    </row>
    <row r="13" ht="21" customHeight="1" spans="1:11">
      <c r="A13" s="12">
        <v>11</v>
      </c>
      <c r="B13" s="13" t="s">
        <v>46</v>
      </c>
      <c r="C13" s="14" t="s">
        <v>47</v>
      </c>
      <c r="D13" s="13" t="s">
        <v>48</v>
      </c>
      <c r="E13" s="13" t="s">
        <v>15</v>
      </c>
      <c r="F13" s="13" t="s">
        <v>36</v>
      </c>
      <c r="G13" s="15">
        <v>135</v>
      </c>
      <c r="H13" s="15">
        <v>82.66</v>
      </c>
      <c r="I13" s="15">
        <f>G13/2*0.4+H13*0.6</f>
        <v>76.596</v>
      </c>
      <c r="J13" s="20">
        <f>_xlfn.RANK.EQ(I13,$I$9:$I$14)</f>
        <v>5</v>
      </c>
      <c r="K13" s="24"/>
    </row>
    <row r="14" ht="21" customHeight="1" spans="1:11">
      <c r="A14" s="12">
        <v>12</v>
      </c>
      <c r="B14" s="13" t="s">
        <v>49</v>
      </c>
      <c r="C14" s="14" t="s">
        <v>50</v>
      </c>
      <c r="D14" s="13" t="s">
        <v>51</v>
      </c>
      <c r="E14" s="13" t="s">
        <v>15</v>
      </c>
      <c r="F14" s="13" t="s">
        <v>36</v>
      </c>
      <c r="G14" s="15">
        <v>137.6</v>
      </c>
      <c r="H14" s="15">
        <v>80.6</v>
      </c>
      <c r="I14" s="15">
        <f>G14/2*0.4+H14*0.6</f>
        <v>75.88</v>
      </c>
      <c r="J14" s="20">
        <f>_xlfn.RANK.EQ(I14,$I$9:$I$14)</f>
        <v>6</v>
      </c>
      <c r="K14" s="22"/>
    </row>
    <row r="15" ht="21" customHeight="1" spans="1:11">
      <c r="A15" s="12">
        <v>13</v>
      </c>
      <c r="B15" s="13" t="s">
        <v>52</v>
      </c>
      <c r="C15" s="14" t="s">
        <v>53</v>
      </c>
      <c r="D15" s="13" t="s">
        <v>54</v>
      </c>
      <c r="E15" s="13" t="s">
        <v>15</v>
      </c>
      <c r="F15" s="13" t="s">
        <v>55</v>
      </c>
      <c r="G15" s="15">
        <v>131.9</v>
      </c>
      <c r="H15" s="15">
        <v>92.38</v>
      </c>
      <c r="I15" s="15">
        <f>G15/2*0.4+H15*0.6</f>
        <v>81.808</v>
      </c>
      <c r="J15" s="20">
        <f>_xlfn.RANK.EQ(I15,$I$15:$I$17)</f>
        <v>1</v>
      </c>
      <c r="K15" s="16" t="s">
        <v>17</v>
      </c>
    </row>
    <row r="16" ht="21" customHeight="1" spans="1:11">
      <c r="A16" s="12">
        <v>14</v>
      </c>
      <c r="B16" s="13" t="s">
        <v>56</v>
      </c>
      <c r="C16" s="14" t="s">
        <v>57</v>
      </c>
      <c r="D16" s="13" t="s">
        <v>58</v>
      </c>
      <c r="E16" s="13" t="s">
        <v>15</v>
      </c>
      <c r="F16" s="13" t="s">
        <v>55</v>
      </c>
      <c r="G16" s="15">
        <v>138.6</v>
      </c>
      <c r="H16" s="15">
        <v>83.2</v>
      </c>
      <c r="I16" s="15">
        <f>G16/2*0.4+H16*0.6</f>
        <v>77.64</v>
      </c>
      <c r="J16" s="20">
        <f>_xlfn.RANK.EQ(I16,$I$15:$I$17)</f>
        <v>2</v>
      </c>
      <c r="K16" s="24"/>
    </row>
    <row r="17" ht="21" customHeight="1" spans="1:11">
      <c r="A17" s="12">
        <v>15</v>
      </c>
      <c r="B17" s="13" t="s">
        <v>59</v>
      </c>
      <c r="C17" s="14" t="s">
        <v>60</v>
      </c>
      <c r="D17" s="13" t="s">
        <v>61</v>
      </c>
      <c r="E17" s="13" t="s">
        <v>15</v>
      </c>
      <c r="F17" s="13" t="s">
        <v>55</v>
      </c>
      <c r="G17" s="15">
        <v>136.8</v>
      </c>
      <c r="H17" s="15">
        <v>83.46</v>
      </c>
      <c r="I17" s="15">
        <f>G17/2*0.4+H17*0.6</f>
        <v>77.436</v>
      </c>
      <c r="J17" s="20">
        <f>_xlfn.RANK.EQ(I17,$I$15:$I$17)</f>
        <v>3</v>
      </c>
      <c r="K17" s="23"/>
    </row>
    <row r="18" ht="21" customHeight="1" spans="1:11">
      <c r="A18" s="12">
        <v>16</v>
      </c>
      <c r="B18" s="16" t="s">
        <v>62</v>
      </c>
      <c r="C18" s="17" t="s">
        <v>63</v>
      </c>
      <c r="D18" s="16" t="s">
        <v>64</v>
      </c>
      <c r="E18" s="13" t="s">
        <v>65</v>
      </c>
      <c r="F18" s="13" t="s">
        <v>66</v>
      </c>
      <c r="G18" s="15">
        <v>125.2</v>
      </c>
      <c r="H18" s="15">
        <v>88.96</v>
      </c>
      <c r="I18" s="15">
        <f>G18/2*0.4+H18*0.6</f>
        <v>78.416</v>
      </c>
      <c r="J18" s="20">
        <f>_xlfn.RANK.EQ(I18,$I$18:$I$22)</f>
        <v>1</v>
      </c>
      <c r="K18" s="16" t="s">
        <v>17</v>
      </c>
    </row>
    <row r="19" ht="21" customHeight="1" spans="1:11">
      <c r="A19" s="12">
        <v>17</v>
      </c>
      <c r="B19" s="16" t="s">
        <v>67</v>
      </c>
      <c r="C19" s="18" t="s">
        <v>68</v>
      </c>
      <c r="D19" s="16" t="s">
        <v>69</v>
      </c>
      <c r="E19" s="13" t="s">
        <v>65</v>
      </c>
      <c r="F19" s="13" t="s">
        <v>66</v>
      </c>
      <c r="G19" s="15">
        <v>120.8</v>
      </c>
      <c r="H19" s="15">
        <v>82.48</v>
      </c>
      <c r="I19" s="15">
        <f>G19/2*0.4+H19*0.6</f>
        <v>73.648</v>
      </c>
      <c r="J19" s="20">
        <f>_xlfn.RANK.EQ(I19,$I$18:$I$22)</f>
        <v>2</v>
      </c>
      <c r="K19" s="16" t="s">
        <v>17</v>
      </c>
    </row>
    <row r="20" ht="21" customHeight="1" spans="1:11">
      <c r="A20" s="12">
        <v>18</v>
      </c>
      <c r="B20" s="16" t="s">
        <v>70</v>
      </c>
      <c r="C20" s="17" t="s">
        <v>71</v>
      </c>
      <c r="D20" s="16" t="s">
        <v>72</v>
      </c>
      <c r="E20" s="13" t="s">
        <v>65</v>
      </c>
      <c r="F20" s="13" t="s">
        <v>66</v>
      </c>
      <c r="G20" s="15">
        <v>126.1</v>
      </c>
      <c r="H20" s="15">
        <v>79.82</v>
      </c>
      <c r="I20" s="15">
        <f>G20/2*0.4+H20*0.6</f>
        <v>73.112</v>
      </c>
      <c r="J20" s="20">
        <f>_xlfn.RANK.EQ(I20,$I$18:$I$22)</f>
        <v>3</v>
      </c>
      <c r="K20" s="23"/>
    </row>
    <row r="21" ht="21" customHeight="1" spans="1:11">
      <c r="A21" s="12">
        <v>19</v>
      </c>
      <c r="B21" s="16" t="s">
        <v>73</v>
      </c>
      <c r="C21" s="19" t="s">
        <v>74</v>
      </c>
      <c r="D21" s="16" t="s">
        <v>75</v>
      </c>
      <c r="E21" s="13" t="s">
        <v>65</v>
      </c>
      <c r="F21" s="13" t="s">
        <v>66</v>
      </c>
      <c r="G21" s="15">
        <v>112.9</v>
      </c>
      <c r="H21" s="15">
        <v>78.54</v>
      </c>
      <c r="I21" s="15">
        <f>G21/2*0.4+H21*0.6</f>
        <v>69.704</v>
      </c>
      <c r="J21" s="20">
        <f>_xlfn.RANK.EQ(I21,$I$18:$I$22)</f>
        <v>4</v>
      </c>
      <c r="K21" s="23"/>
    </row>
    <row r="22" ht="21" customHeight="1" spans="1:11">
      <c r="A22" s="12">
        <v>20</v>
      </c>
      <c r="B22" s="13" t="s">
        <v>76</v>
      </c>
      <c r="C22" s="13" t="s">
        <v>77</v>
      </c>
      <c r="D22" s="13" t="s">
        <v>78</v>
      </c>
      <c r="E22" s="13" t="s">
        <v>65</v>
      </c>
      <c r="F22" s="13" t="s">
        <v>66</v>
      </c>
      <c r="G22" s="15">
        <v>130.8</v>
      </c>
      <c r="H22" s="15" t="s">
        <v>77</v>
      </c>
      <c r="I22" s="15" t="s">
        <v>77</v>
      </c>
      <c r="J22" s="20" t="s">
        <v>77</v>
      </c>
      <c r="K22" s="22"/>
    </row>
  </sheetData>
  <autoFilter ref="A2:K22">
    <sortState ref="A3:K22">
      <sortCondition ref="E3:E22"/>
      <sortCondition ref="F3:F22"/>
      <sortCondition ref="J3:J22"/>
    </sortState>
    <extLst/>
  </autoFilter>
  <mergeCells count="1">
    <mergeCell ref="A1:K1"/>
  </mergeCells>
  <conditionalFormatting sqref="D$1:D$1048576">
    <cfRule type="duplicateValues" dxfId="0" priority="1"/>
  </conditionalFormatting>
  <conditionalFormatting sqref="C2:D1048576">
    <cfRule type="duplicateValues" dxfId="0" priority="5"/>
  </conditionalFormatting>
  <pageMargins left="0.251388888888889" right="0.251388888888889" top="0.751388888888889" bottom="0.554861111111111" header="0.298611111111111" footer="0.298611111111111"/>
  <pageSetup paperSize="9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2022-08-01T12:58:00Z</dcterms:created>
  <dcterms:modified xsi:type="dcterms:W3CDTF">2022-08-07T05:27:21Z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781EBE7613E14572B3D4ADCE22F55989</vt:lpwstr>
  </property>
  <property fmtid="{D5CDD505-2E9C-101B-9397-08002B2CF9AE}" pid="3" name="KSOProductBuildVer">
    <vt:lpwstr>2052-11.1.0.12302</vt:lpwstr>
  </property>
</Properties>
</file>